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louisepowell/Desktop/"/>
    </mc:Choice>
  </mc:AlternateContent>
  <xr:revisionPtr revIDLastSave="0" documentId="8_{3D16CAB1-39A2-8C4C-BF06-B3F27FDAF476}" xr6:coauthVersionLast="43" xr6:coauthVersionMax="43" xr10:uidLastSave="{00000000-0000-0000-0000-000000000000}"/>
  <bookViews>
    <workbookView xWindow="0" yWindow="0" windowWidth="28800" windowHeight="18000" tabRatio="921" activeTab="1" xr2:uid="{00000000-000D-0000-FFFF-FFFF00000000}"/>
  </bookViews>
  <sheets>
    <sheet name="Sheet1" sheetId="25" state="hidden" r:id="rId1"/>
    <sheet name="Scales (PS) {A}" sheetId="18" r:id="rId2"/>
    <sheet name="Tr key PS - F-time {B}" sheetId="7" r:id="rId3"/>
    <sheet name="Tr key PS - 3-8th ({C}" sheetId="21" r:id="rId4"/>
    <sheet name="Tr key PS - 5-8th {D}" sheetId="20" r:id="rId5"/>
    <sheet name="Tr key PS- 6-8th {E}" sheetId="19" r:id="rId6"/>
  </sheets>
  <definedNames>
    <definedName name="_xlnm.Print_Area" localSheetId="3">'Tr key PS - 3-8th ({C}'!$A$1:$D$61</definedName>
    <definedName name="_xlnm.Print_Area" localSheetId="4">'Tr key PS - 5-8th {D}'!$A$1:$E$61</definedName>
    <definedName name="_xlnm.Print_Area" localSheetId="2">'Tr key PS - F-time {B}'!$A$1:$D$65</definedName>
    <definedName name="_xlnm.Print_Area" localSheetId="5">'Tr key PS- 6-8th {E}'!$A$1:$E$62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25" l="1"/>
  <c r="E37" i="25"/>
  <c r="E39" i="25"/>
  <c r="E40" i="25"/>
  <c r="E32" i="25"/>
  <c r="E34" i="25"/>
  <c r="E38" i="25"/>
  <c r="E18" i="25"/>
  <c r="E19" i="25"/>
  <c r="E22" i="25"/>
  <c r="E23" i="25"/>
  <c r="E26" i="25"/>
  <c r="E27" i="25"/>
  <c r="E8" i="25"/>
  <c r="D29" i="25"/>
  <c r="D28" i="25"/>
  <c r="D25" i="25"/>
  <c r="D24" i="25"/>
  <c r="D21" i="25"/>
  <c r="D20" i="25"/>
  <c r="D17" i="25"/>
  <c r="D14" i="25"/>
  <c r="D11" i="25"/>
  <c r="D10" i="25"/>
  <c r="D7" i="25"/>
  <c r="D6" i="25"/>
  <c r="C11" i="25"/>
  <c r="C7" i="25"/>
  <c r="C4" i="25"/>
  <c r="C47" i="25"/>
  <c r="H47" i="25" s="1"/>
  <c r="C48" i="25"/>
  <c r="H48" i="25" s="1"/>
  <c r="C49" i="25"/>
  <c r="H49" i="25" s="1"/>
  <c r="C50" i="25"/>
  <c r="H50" i="25" s="1"/>
  <c r="C46" i="25"/>
  <c r="H46" i="25" s="1"/>
  <c r="F33" i="25"/>
  <c r="F34" i="25"/>
  <c r="F35" i="25"/>
  <c r="F36" i="25"/>
  <c r="F37" i="25"/>
  <c r="F38" i="25"/>
  <c r="F39" i="25"/>
  <c r="F40" i="25"/>
  <c r="F32" i="25"/>
  <c r="F54" i="25"/>
  <c r="F55" i="25"/>
  <c r="F56" i="25"/>
  <c r="F57" i="25"/>
  <c r="F58" i="25"/>
  <c r="F59" i="25"/>
  <c r="F60" i="25"/>
  <c r="F61" i="25"/>
  <c r="F53" i="25"/>
  <c r="F4" i="25"/>
  <c r="F5" i="25"/>
  <c r="F6" i="25"/>
  <c r="F7" i="25"/>
  <c r="F8" i="25"/>
  <c r="F9" i="25"/>
  <c r="F10" i="25"/>
  <c r="F11" i="25"/>
  <c r="F12" i="25"/>
  <c r="F13" i="25"/>
  <c r="F14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" i="25"/>
  <c r="C42" i="25"/>
  <c r="C43" i="25"/>
  <c r="C41" i="25"/>
  <c r="E54" i="25"/>
  <c r="E55" i="25"/>
  <c r="E56" i="25"/>
  <c r="E57" i="25"/>
  <c r="E58" i="25"/>
  <c r="E59" i="25"/>
  <c r="E60" i="25"/>
  <c r="E61" i="25"/>
  <c r="E53" i="25"/>
  <c r="E35" i="25"/>
  <c r="E36" i="25"/>
  <c r="E29" i="25"/>
  <c r="E4" i="25"/>
  <c r="E5" i="25"/>
  <c r="E6" i="25"/>
  <c r="E7" i="25"/>
  <c r="E9" i="25"/>
  <c r="E10" i="25"/>
  <c r="E11" i="25"/>
  <c r="E12" i="25"/>
  <c r="E13" i="25"/>
  <c r="E14" i="25"/>
  <c r="E17" i="25"/>
  <c r="E20" i="25"/>
  <c r="E21" i="25"/>
  <c r="E24" i="25"/>
  <c r="E25" i="25"/>
  <c r="E28" i="25"/>
  <c r="E3" i="25"/>
  <c r="D54" i="25"/>
  <c r="D55" i="25"/>
  <c r="D56" i="25"/>
  <c r="D57" i="25"/>
  <c r="D58" i="25"/>
  <c r="D59" i="25"/>
  <c r="D60" i="25"/>
  <c r="D61" i="25"/>
  <c r="D53" i="25"/>
  <c r="D4" i="25"/>
  <c r="D5" i="25"/>
  <c r="D8" i="25"/>
  <c r="D9" i="25"/>
  <c r="D12" i="25"/>
  <c r="D13" i="25"/>
  <c r="D18" i="25"/>
  <c r="D19" i="25"/>
  <c r="D22" i="25"/>
  <c r="D23" i="25"/>
  <c r="D26" i="25"/>
  <c r="D27" i="25"/>
  <c r="D32" i="25"/>
  <c r="D33" i="25"/>
  <c r="D34" i="25"/>
  <c r="D35" i="25"/>
  <c r="D36" i="25"/>
  <c r="D37" i="25"/>
  <c r="D38" i="25"/>
  <c r="D39" i="25"/>
  <c r="D40" i="25"/>
  <c r="D3" i="25"/>
  <c r="C57" i="25"/>
  <c r="C58" i="25"/>
  <c r="C59" i="25"/>
  <c r="C60" i="25"/>
  <c r="C61" i="25"/>
  <c r="C53" i="25"/>
  <c r="C54" i="25"/>
  <c r="C55" i="25"/>
  <c r="C56" i="25"/>
  <c r="C5" i="25"/>
  <c r="C6" i="25"/>
  <c r="C8" i="25"/>
  <c r="C9" i="25"/>
  <c r="C10" i="25"/>
  <c r="C12" i="25"/>
  <c r="C13" i="25"/>
  <c r="C14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2" i="25"/>
  <c r="C33" i="25"/>
  <c r="C34" i="25"/>
  <c r="C35" i="25"/>
  <c r="C36" i="25"/>
  <c r="C37" i="25"/>
  <c r="C38" i="25"/>
  <c r="C39" i="25"/>
  <c r="C3" i="25"/>
  <c r="H27" i="25" l="1"/>
  <c r="H23" i="25"/>
  <c r="H19" i="25"/>
  <c r="H13" i="25"/>
  <c r="H9" i="25"/>
  <c r="H5" i="25"/>
  <c r="H59" i="25"/>
  <c r="H51" i="25"/>
  <c r="I50" i="25" s="1"/>
  <c r="N7" i="25" s="1"/>
  <c r="H61" i="25"/>
  <c r="H57" i="25"/>
  <c r="H39" i="25"/>
  <c r="H35" i="25"/>
  <c r="H29" i="25"/>
  <c r="H25" i="25"/>
  <c r="H21" i="25"/>
  <c r="H17" i="25"/>
  <c r="H11" i="25"/>
  <c r="H7" i="25"/>
  <c r="C40" i="25"/>
  <c r="H40" i="25" s="1"/>
  <c r="H37" i="25"/>
  <c r="H33" i="25"/>
  <c r="H54" i="25"/>
  <c r="H36" i="25"/>
  <c r="H32" i="25"/>
  <c r="H26" i="25"/>
  <c r="H22" i="25"/>
  <c r="H18" i="25"/>
  <c r="H12" i="25"/>
  <c r="H8" i="25"/>
  <c r="H4" i="25"/>
  <c r="H53" i="25"/>
  <c r="H58" i="25"/>
  <c r="H38" i="25"/>
  <c r="H34" i="25"/>
  <c r="H28" i="25"/>
  <c r="H24" i="25"/>
  <c r="H20" i="25"/>
  <c r="H14" i="25"/>
  <c r="H10" i="25"/>
  <c r="H6" i="25"/>
  <c r="H55" i="25"/>
  <c r="H60" i="25"/>
  <c r="H3" i="25"/>
  <c r="H56" i="25"/>
  <c r="H15" i="25" l="1"/>
  <c r="L4" i="25" s="1"/>
  <c r="H62" i="25"/>
  <c r="L8" i="25" s="1"/>
  <c r="I49" i="25"/>
  <c r="L7" i="25"/>
  <c r="I46" i="25"/>
  <c r="I48" i="25"/>
  <c r="H30" i="25"/>
  <c r="I24" i="25" s="1"/>
  <c r="H44" i="25"/>
  <c r="I33" i="25" s="1"/>
  <c r="I47" i="25"/>
  <c r="I19" i="25" l="1"/>
  <c r="I35" i="25"/>
  <c r="I27" i="25"/>
  <c r="I59" i="25"/>
  <c r="I55" i="25"/>
  <c r="I51" i="25"/>
  <c r="I56" i="25"/>
  <c r="I58" i="25"/>
  <c r="I57" i="25"/>
  <c r="I14" i="25"/>
  <c r="N4" i="25" s="1"/>
  <c r="I36" i="25"/>
  <c r="I20" i="25"/>
  <c r="I61" i="25"/>
  <c r="N8" i="25" s="1"/>
  <c r="I60" i="25"/>
  <c r="I40" i="25"/>
  <c r="N6" i="25" s="1"/>
  <c r="I6" i="25"/>
  <c r="I12" i="25"/>
  <c r="I54" i="25"/>
  <c r="M7" i="25"/>
  <c r="I28" i="25"/>
  <c r="I26" i="25"/>
  <c r="I29" i="25"/>
  <c r="N5" i="25" s="1"/>
  <c r="I25" i="25"/>
  <c r="I4" i="25"/>
  <c r="I11" i="25"/>
  <c r="I38" i="25"/>
  <c r="L6" i="25"/>
  <c r="I23" i="25"/>
  <c r="I17" i="25"/>
  <c r="M5" i="25" s="1"/>
  <c r="I3" i="25"/>
  <c r="M4" i="25" s="1"/>
  <c r="I10" i="25"/>
  <c r="I9" i="25"/>
  <c r="I5" i="25"/>
  <c r="I53" i="25"/>
  <c r="M8" i="25" s="1"/>
  <c r="I18" i="25"/>
  <c r="L5" i="25"/>
  <c r="I21" i="25"/>
  <c r="I22" i="25"/>
  <c r="I7" i="25"/>
  <c r="I13" i="25"/>
  <c r="I8" i="25"/>
  <c r="I32" i="25"/>
  <c r="M6" i="25" s="1"/>
  <c r="I39" i="25"/>
  <c r="I34" i="25"/>
  <c r="I37" i="25"/>
  <c r="L9" i="25" l="1"/>
  <c r="I62" i="25"/>
  <c r="I30" i="25"/>
  <c r="I15" i="25"/>
  <c r="I44" i="25"/>
</calcChain>
</file>

<file path=xl/sharedStrings.xml><?xml version="1.0" encoding="utf-8"?>
<sst xmlns="http://schemas.openxmlformats.org/spreadsheetml/2006/main" count="174" uniqueCount="51">
  <si>
    <t xml:space="preserve"> </t>
  </si>
  <si>
    <t>SAPS</t>
  </si>
  <si>
    <t>Defence</t>
  </si>
  <si>
    <t>TRANSLATION KEY</t>
  </si>
  <si>
    <t>Director</t>
  </si>
  <si>
    <t>Level 13</t>
  </si>
  <si>
    <t>Chief Director</t>
  </si>
  <si>
    <t>Level 14</t>
  </si>
  <si>
    <t>Level 15</t>
  </si>
  <si>
    <t>FULL-TIME SMS MEMBERS</t>
  </si>
  <si>
    <t>DIRECTOR</t>
  </si>
  <si>
    <t xml:space="preserve">CHIEF DIRECTOR </t>
  </si>
  <si>
    <t>DEPUTY DIRECTOR-GENERAL</t>
  </si>
  <si>
    <t>DIRECTOR-GENERAL</t>
  </si>
  <si>
    <t>SMS MEMBERS EMPLOYED IN A 3/8TH CAPACITY</t>
  </si>
  <si>
    <t>SMS MEMBERS EMPLOYED IN A 5/8TH CAPACITY</t>
  </si>
  <si>
    <t>SMS MEMBERS EMPLOYED IN A 6/8TH CAPACITY</t>
  </si>
  <si>
    <t xml:space="preserve">Level </t>
  </si>
  <si>
    <t>Deputy Director-</t>
  </si>
  <si>
    <t>General</t>
  </si>
  <si>
    <t xml:space="preserve">P </t>
  </si>
  <si>
    <t>Director-General</t>
  </si>
  <si>
    <t>FULL-TIME CAPACITY</t>
  </si>
  <si>
    <t>3/8th CAPACITY</t>
  </si>
  <si>
    <t>5/8th CAPACITY</t>
  </si>
  <si>
    <t>6/8th CAPACITY</t>
  </si>
  <si>
    <r>
      <t xml:space="preserve">SMS MEMBERS EMPLOYED IN TERMS OF THE </t>
    </r>
    <r>
      <rPr>
        <b/>
        <u/>
        <sz val="12"/>
        <rFont val="Arial"/>
        <family val="2"/>
      </rPr>
      <t xml:space="preserve">PUBLIC SERVICE ACT, 1994 </t>
    </r>
  </si>
  <si>
    <r>
      <t xml:space="preserve">SMS MEMBERS EMPLOYED IN TERMS OF THE </t>
    </r>
    <r>
      <rPr>
        <b/>
        <u/>
        <sz val="12"/>
        <rFont val="Arial"/>
        <family val="2"/>
      </rPr>
      <t>PUBLIC SERVICE ACT, 1994</t>
    </r>
  </si>
  <si>
    <t>(SMS Level 13)</t>
  </si>
  <si>
    <t>(SMS Level 14)</t>
  </si>
  <si>
    <t>(SMS Level 15)</t>
  </si>
  <si>
    <t>(SMS Level 16)</t>
  </si>
  <si>
    <t xml:space="preserve">TCE package on                   </t>
  </si>
  <si>
    <t xml:space="preserve">Revised TCE package wef         </t>
  </si>
  <si>
    <t>DCS</t>
  </si>
  <si>
    <t>P</t>
  </si>
  <si>
    <t>Public Service</t>
  </si>
  <si>
    <t>Salary level</t>
  </si>
  <si>
    <t>Add level for SAPS</t>
  </si>
  <si>
    <t>SAPS add level</t>
  </si>
  <si>
    <t>% members on minimum</t>
  </si>
  <si>
    <t>% members on maximum</t>
  </si>
  <si>
    <t># members on level</t>
  </si>
  <si>
    <t xml:space="preserve">Appendix A to DPSA Circular 19 of 2019 </t>
  </si>
  <si>
    <t>Appendix B to DPSA Circular 19 of 2019</t>
  </si>
  <si>
    <t>Appendix C to DPSA Circular 19 of 2019</t>
  </si>
  <si>
    <t>Appendix D to DPSA Circular 19 of 2019</t>
  </si>
  <si>
    <t>Appendix E to DPSA Circular 19 of 2019</t>
  </si>
  <si>
    <t>SMS REMUNERATION SCALES  WITH EFFECT FROM 1 APRIL 2019: SMS MEMBERS EMPLOYED IN TERMS OF THE PUBLIC SERVICE ACT, 1994</t>
  </si>
  <si>
    <t xml:space="preserve"> 31 March 2019</t>
  </si>
  <si>
    <t xml:space="preserve"> 1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</si>
</sst>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4"/>
      <color indexed="10"/>
      <name val="Arial"/>
      <family val="2"/>
    </font>
    <font>
      <b/>
      <u/>
      <sz val="12"/>
      <color indexed="10"/>
      <name val="Arial"/>
      <family val="2"/>
    </font>
    <font>
      <b/>
      <u/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0"/>
      <color theme="5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2" fillId="0" borderId="0" xfId="0" applyFont="1"/>
    <xf numFmtId="3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0" fillId="0" borderId="0" xfId="1" applyNumberFormat="1" applyFont="1"/>
    <xf numFmtId="3" fontId="18" fillId="0" borderId="0" xfId="0" applyNumberFormat="1" applyFont="1"/>
    <xf numFmtId="9" fontId="0" fillId="0" borderId="0" xfId="1" applyFont="1"/>
    <xf numFmtId="9" fontId="1" fillId="0" borderId="0" xfId="1" applyFont="1"/>
    <xf numFmtId="0" fontId="1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3" fontId="18" fillId="0" borderId="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1"/>
  <sheetViews>
    <sheetView topLeftCell="D13" workbookViewId="0">
      <selection activeCell="K3" sqref="K3:N9"/>
    </sheetView>
  </sheetViews>
  <sheetFormatPr baseColWidth="10" defaultColWidth="8.83203125" defaultRowHeight="13" x14ac:dyDescent="0.15"/>
  <cols>
    <col min="2" max="2" width="16.1640625" customWidth="1"/>
    <col min="3" max="3" width="13.5" customWidth="1"/>
    <col min="7" max="7" width="3.83203125" customWidth="1"/>
    <col min="11" max="11" width="20.1640625" customWidth="1"/>
    <col min="12" max="12" width="12" customWidth="1"/>
    <col min="13" max="13" width="14.33203125" customWidth="1"/>
    <col min="14" max="14" width="14.6640625" customWidth="1"/>
  </cols>
  <sheetData>
    <row r="1" spans="2:14" x14ac:dyDescent="0.15">
      <c r="C1" t="s">
        <v>36</v>
      </c>
      <c r="D1" t="s">
        <v>34</v>
      </c>
      <c r="E1" t="s">
        <v>2</v>
      </c>
      <c r="F1" t="s">
        <v>1</v>
      </c>
    </row>
    <row r="2" spans="2:14" ht="14" thickBot="1" x14ac:dyDescent="0.2"/>
    <row r="3" spans="2:14" ht="33.5" customHeight="1" thickBot="1" x14ac:dyDescent="0.2">
      <c r="B3" s="63" t="s">
        <v>5</v>
      </c>
      <c r="C3" s="7" t="e">
        <f>#REF!</f>
        <v>#REF!</v>
      </c>
      <c r="D3" s="7" t="e">
        <f>#REF!</f>
        <v>#REF!</v>
      </c>
      <c r="E3" s="7" t="e">
        <f>#REF!</f>
        <v>#REF!</v>
      </c>
      <c r="F3" s="7" t="e">
        <f>#REF!</f>
        <v>#REF!</v>
      </c>
      <c r="H3" s="7" t="e">
        <f>SUM(C3:F3)</f>
        <v>#REF!</v>
      </c>
      <c r="I3" s="59" t="e">
        <f>H3/$H$15</f>
        <v>#REF!</v>
      </c>
      <c r="K3" s="64" t="s">
        <v>37</v>
      </c>
      <c r="L3" s="65" t="s">
        <v>42</v>
      </c>
      <c r="M3" s="65" t="s">
        <v>40</v>
      </c>
      <c r="N3" s="65" t="s">
        <v>41</v>
      </c>
    </row>
    <row r="4" spans="2:14" x14ac:dyDescent="0.15">
      <c r="C4" s="7" t="e">
        <f>#REF!</f>
        <v>#REF!</v>
      </c>
      <c r="D4" s="7" t="e">
        <f>#REF!</f>
        <v>#REF!</v>
      </c>
      <c r="E4" s="7" t="e">
        <f>#REF!</f>
        <v>#REF!</v>
      </c>
      <c r="F4" s="7" t="e">
        <f>#REF!</f>
        <v>#REF!</v>
      </c>
      <c r="H4" s="7" t="e">
        <f t="shared" ref="H4:H61" si="0">SUM(C4:F4)</f>
        <v>#REF!</v>
      </c>
      <c r="I4" s="59" t="e">
        <f t="shared" ref="I4:I14" si="1">H4/$H$15</f>
        <v>#REF!</v>
      </c>
      <c r="K4" s="66">
        <v>13</v>
      </c>
      <c r="L4" s="67" t="e">
        <f>H15</f>
        <v>#REF!</v>
      </c>
      <c r="M4" s="72" t="e">
        <f>I3</f>
        <v>#REF!</v>
      </c>
      <c r="N4" s="74" t="e">
        <f>I14</f>
        <v>#REF!</v>
      </c>
    </row>
    <row r="5" spans="2:14" x14ac:dyDescent="0.15">
      <c r="C5" s="7" t="e">
        <f>#REF!</f>
        <v>#REF!</v>
      </c>
      <c r="D5" s="7" t="e">
        <f>#REF!</f>
        <v>#REF!</v>
      </c>
      <c r="E5" s="7" t="e">
        <f>#REF!</f>
        <v>#REF!</v>
      </c>
      <c r="F5" s="7" t="e">
        <f>#REF!</f>
        <v>#REF!</v>
      </c>
      <c r="H5" s="7" t="e">
        <f t="shared" si="0"/>
        <v>#REF!</v>
      </c>
      <c r="I5" s="59" t="e">
        <f t="shared" si="1"/>
        <v>#REF!</v>
      </c>
      <c r="K5" s="68">
        <v>14</v>
      </c>
      <c r="L5" s="69" t="e">
        <f>H30</f>
        <v>#REF!</v>
      </c>
      <c r="M5" s="73" t="e">
        <f>I17</f>
        <v>#REF!</v>
      </c>
      <c r="N5" s="75" t="e">
        <f>I29</f>
        <v>#REF!</v>
      </c>
    </row>
    <row r="6" spans="2:14" x14ac:dyDescent="0.15"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H6" s="7" t="e">
        <f t="shared" si="0"/>
        <v>#REF!</v>
      </c>
      <c r="I6" s="59" t="e">
        <f t="shared" si="1"/>
        <v>#REF!</v>
      </c>
      <c r="K6" s="68">
        <v>15</v>
      </c>
      <c r="L6" s="69" t="e">
        <f>H44</f>
        <v>#REF!</v>
      </c>
      <c r="M6" s="73" t="e">
        <f>I32</f>
        <v>#REF!</v>
      </c>
      <c r="N6" s="75" t="e">
        <f>I40</f>
        <v>#REF!</v>
      </c>
    </row>
    <row r="7" spans="2:14" x14ac:dyDescent="0.15">
      <c r="C7" s="7" t="e">
        <f>#REF!</f>
        <v>#REF!</v>
      </c>
      <c r="D7" s="7" t="e">
        <f>#REF!</f>
        <v>#REF!</v>
      </c>
      <c r="E7" s="7" t="e">
        <f>#REF!</f>
        <v>#REF!</v>
      </c>
      <c r="F7" s="7" t="e">
        <f>#REF!</f>
        <v>#REF!</v>
      </c>
      <c r="H7" s="7" t="e">
        <f t="shared" si="0"/>
        <v>#REF!</v>
      </c>
      <c r="I7" s="59" t="e">
        <f t="shared" si="1"/>
        <v>#REF!</v>
      </c>
      <c r="K7" s="68" t="s">
        <v>38</v>
      </c>
      <c r="L7" s="69" t="e">
        <f>H51</f>
        <v>#REF!</v>
      </c>
      <c r="M7" s="73" t="e">
        <f>I46</f>
        <v>#REF!</v>
      </c>
      <c r="N7" s="75" t="e">
        <f>I50</f>
        <v>#REF!</v>
      </c>
    </row>
    <row r="8" spans="2:14" x14ac:dyDescent="0.15">
      <c r="C8" s="7" t="e">
        <f>#REF!</f>
        <v>#REF!</v>
      </c>
      <c r="D8" s="7" t="e">
        <f>#REF!</f>
        <v>#REF!</v>
      </c>
      <c r="E8" s="7" t="e">
        <f>#REF!</f>
        <v>#REF!</v>
      </c>
      <c r="F8" s="7" t="e">
        <f>#REF!</f>
        <v>#REF!</v>
      </c>
      <c r="H8" s="7" t="e">
        <f t="shared" si="0"/>
        <v>#REF!</v>
      </c>
      <c r="I8" s="59" t="e">
        <f t="shared" si="1"/>
        <v>#REF!</v>
      </c>
      <c r="K8" s="68">
        <v>16</v>
      </c>
      <c r="L8" s="69" t="e">
        <f>H62</f>
        <v>#REF!</v>
      </c>
      <c r="M8" s="73" t="e">
        <f>I53</f>
        <v>#REF!</v>
      </c>
      <c r="N8" s="75" t="e">
        <f>I61</f>
        <v>#REF!</v>
      </c>
    </row>
    <row r="9" spans="2:14" x14ac:dyDescent="0.15">
      <c r="C9" s="7" t="e">
        <f>#REF!</f>
        <v>#REF!</v>
      </c>
      <c r="D9" s="7" t="e">
        <f>#REF!</f>
        <v>#REF!</v>
      </c>
      <c r="E9" s="7" t="e">
        <f>#REF!</f>
        <v>#REF!</v>
      </c>
      <c r="F9" s="7" t="e">
        <f>#REF!</f>
        <v>#REF!</v>
      </c>
      <c r="H9" s="7" t="e">
        <f t="shared" si="0"/>
        <v>#REF!</v>
      </c>
      <c r="I9" s="59" t="e">
        <f t="shared" si="1"/>
        <v>#REF!</v>
      </c>
      <c r="K9" s="70"/>
      <c r="L9" s="71" t="e">
        <f>SUM(L4:L8)</f>
        <v>#REF!</v>
      </c>
      <c r="M9" s="70"/>
      <c r="N9" s="70"/>
    </row>
    <row r="10" spans="2:14" x14ac:dyDescent="0.15"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H10" s="7" t="e">
        <f t="shared" si="0"/>
        <v>#REF!</v>
      </c>
      <c r="I10" s="59" t="e">
        <f t="shared" si="1"/>
        <v>#REF!</v>
      </c>
    </row>
    <row r="11" spans="2:14" x14ac:dyDescent="0.15">
      <c r="C11" s="7" t="e">
        <f>#REF!</f>
        <v>#REF!</v>
      </c>
      <c r="D11" s="7" t="e">
        <f>#REF!</f>
        <v>#REF!</v>
      </c>
      <c r="E11" s="7" t="e">
        <f>#REF!</f>
        <v>#REF!</v>
      </c>
      <c r="F11" s="7" t="e">
        <f>#REF!</f>
        <v>#REF!</v>
      </c>
      <c r="H11" s="7" t="e">
        <f t="shared" si="0"/>
        <v>#REF!</v>
      </c>
      <c r="I11" s="59" t="e">
        <f t="shared" si="1"/>
        <v>#REF!</v>
      </c>
    </row>
    <row r="12" spans="2:14" x14ac:dyDescent="0.15"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H12" s="7" t="e">
        <f t="shared" si="0"/>
        <v>#REF!</v>
      </c>
      <c r="I12" s="59" t="e">
        <f t="shared" si="1"/>
        <v>#REF!</v>
      </c>
    </row>
    <row r="13" spans="2:14" x14ac:dyDescent="0.15">
      <c r="C13" s="7" t="e">
        <f>#REF!</f>
        <v>#REF!</v>
      </c>
      <c r="D13" s="7" t="e">
        <f>#REF!</f>
        <v>#REF!</v>
      </c>
      <c r="E13" s="7" t="e">
        <f>#REF!</f>
        <v>#REF!</v>
      </c>
      <c r="F13" s="7" t="e">
        <f>#REF!</f>
        <v>#REF!</v>
      </c>
      <c r="H13" s="7" t="e">
        <f t="shared" si="0"/>
        <v>#REF!</v>
      </c>
      <c r="I13" s="59" t="e">
        <f t="shared" si="1"/>
        <v>#REF!</v>
      </c>
    </row>
    <row r="14" spans="2:14" x14ac:dyDescent="0.15">
      <c r="C14" s="7" t="e">
        <f>#REF!</f>
        <v>#REF!</v>
      </c>
      <c r="D14" s="7" t="e">
        <f>#REF!</f>
        <v>#REF!</v>
      </c>
      <c r="E14" s="7" t="e">
        <f>#REF!</f>
        <v>#REF!</v>
      </c>
      <c r="F14" s="7" t="e">
        <f>#REF!</f>
        <v>#REF!</v>
      </c>
      <c r="H14" s="7" t="e">
        <f t="shared" si="0"/>
        <v>#REF!</v>
      </c>
      <c r="I14" s="59" t="e">
        <f t="shared" si="1"/>
        <v>#REF!</v>
      </c>
    </row>
    <row r="15" spans="2:14" x14ac:dyDescent="0.15">
      <c r="C15" s="7"/>
      <c r="D15" s="7"/>
      <c r="E15" s="7"/>
      <c r="F15" s="7"/>
      <c r="H15" s="60" t="e">
        <f>SUM(H3:H14)</f>
        <v>#REF!</v>
      </c>
      <c r="I15" s="61" t="e">
        <f>SUM(I3:I14)</f>
        <v>#REF!</v>
      </c>
    </row>
    <row r="16" spans="2:14" x14ac:dyDescent="0.15">
      <c r="C16" s="7"/>
      <c r="D16" s="7"/>
      <c r="E16" s="7"/>
      <c r="F16" s="7"/>
      <c r="H16" s="7"/>
      <c r="I16" s="61"/>
    </row>
    <row r="17" spans="2:9" x14ac:dyDescent="0.15">
      <c r="B17" s="63" t="s">
        <v>7</v>
      </c>
      <c r="C17" s="7" t="e">
        <f>#REF!</f>
        <v>#REF!</v>
      </c>
      <c r="D17" s="7" t="e">
        <f>#REF!</f>
        <v>#REF!</v>
      </c>
      <c r="E17" s="7" t="e">
        <f>#REF!</f>
        <v>#REF!</v>
      </c>
      <c r="F17" s="7" t="e">
        <f>#REF!</f>
        <v>#REF!</v>
      </c>
      <c r="H17" s="7" t="e">
        <f t="shared" si="0"/>
        <v>#REF!</v>
      </c>
      <c r="I17" s="59" t="e">
        <f>H17/$H$30</f>
        <v>#REF!</v>
      </c>
    </row>
    <row r="18" spans="2:9" x14ac:dyDescent="0.15"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H18" s="7" t="e">
        <f t="shared" si="0"/>
        <v>#REF!</v>
      </c>
      <c r="I18" s="59" t="e">
        <f t="shared" ref="I18:I29" si="2">H18/$H$30</f>
        <v>#REF!</v>
      </c>
    </row>
    <row r="19" spans="2:9" x14ac:dyDescent="0.15">
      <c r="C19" s="7" t="e">
        <f>#REF!</f>
        <v>#REF!</v>
      </c>
      <c r="D19" s="7" t="e">
        <f>#REF!</f>
        <v>#REF!</v>
      </c>
      <c r="E19" s="7" t="e">
        <f>#REF!</f>
        <v>#REF!</v>
      </c>
      <c r="F19" s="7" t="e">
        <f>#REF!</f>
        <v>#REF!</v>
      </c>
      <c r="H19" s="7" t="e">
        <f t="shared" si="0"/>
        <v>#REF!</v>
      </c>
      <c r="I19" s="59" t="e">
        <f t="shared" si="2"/>
        <v>#REF!</v>
      </c>
    </row>
    <row r="20" spans="2:9" x14ac:dyDescent="0.15">
      <c r="C20" s="7" t="e">
        <f>#REF!</f>
        <v>#REF!</v>
      </c>
      <c r="D20" s="7" t="e">
        <f>#REF!</f>
        <v>#REF!</v>
      </c>
      <c r="E20" s="7" t="e">
        <f>#REF!</f>
        <v>#REF!</v>
      </c>
      <c r="F20" s="7" t="e">
        <f>#REF!</f>
        <v>#REF!</v>
      </c>
      <c r="H20" s="7" t="e">
        <f t="shared" si="0"/>
        <v>#REF!</v>
      </c>
      <c r="I20" s="59" t="e">
        <f t="shared" si="2"/>
        <v>#REF!</v>
      </c>
    </row>
    <row r="21" spans="2:9" x14ac:dyDescent="0.15">
      <c r="C21" s="7" t="e">
        <f>#REF!</f>
        <v>#REF!</v>
      </c>
      <c r="D21" s="7" t="e">
        <f>#REF!</f>
        <v>#REF!</v>
      </c>
      <c r="E21" s="7" t="e">
        <f>#REF!</f>
        <v>#REF!</v>
      </c>
      <c r="F21" s="7" t="e">
        <f>#REF!</f>
        <v>#REF!</v>
      </c>
      <c r="H21" s="7" t="e">
        <f t="shared" si="0"/>
        <v>#REF!</v>
      </c>
      <c r="I21" s="59" t="e">
        <f t="shared" si="2"/>
        <v>#REF!</v>
      </c>
    </row>
    <row r="22" spans="2:9" x14ac:dyDescent="0.15">
      <c r="C22" s="7" t="e">
        <f>#REF!</f>
        <v>#REF!</v>
      </c>
      <c r="D22" s="7" t="e">
        <f>#REF!</f>
        <v>#REF!</v>
      </c>
      <c r="E22" s="7" t="e">
        <f>#REF!</f>
        <v>#REF!</v>
      </c>
      <c r="F22" s="7" t="e">
        <f>#REF!</f>
        <v>#REF!</v>
      </c>
      <c r="H22" s="7" t="e">
        <f t="shared" si="0"/>
        <v>#REF!</v>
      </c>
      <c r="I22" s="59" t="e">
        <f t="shared" si="2"/>
        <v>#REF!</v>
      </c>
    </row>
    <row r="23" spans="2:9" x14ac:dyDescent="0.15">
      <c r="C23" s="7" t="e">
        <f>#REF!</f>
        <v>#REF!</v>
      </c>
      <c r="D23" s="7" t="e">
        <f>#REF!</f>
        <v>#REF!</v>
      </c>
      <c r="E23" s="7" t="e">
        <f>#REF!</f>
        <v>#REF!</v>
      </c>
      <c r="F23" s="7" t="e">
        <f>#REF!</f>
        <v>#REF!</v>
      </c>
      <c r="H23" s="7" t="e">
        <f t="shared" si="0"/>
        <v>#REF!</v>
      </c>
      <c r="I23" s="59" t="e">
        <f t="shared" si="2"/>
        <v>#REF!</v>
      </c>
    </row>
    <row r="24" spans="2:9" x14ac:dyDescent="0.15">
      <c r="C24" s="7" t="e">
        <f>#REF!</f>
        <v>#REF!</v>
      </c>
      <c r="D24" s="7" t="e">
        <f>#REF!</f>
        <v>#REF!</v>
      </c>
      <c r="E24" s="7" t="e">
        <f>#REF!</f>
        <v>#REF!</v>
      </c>
      <c r="F24" s="7" t="e">
        <f>#REF!</f>
        <v>#REF!</v>
      </c>
      <c r="H24" s="7" t="e">
        <f t="shared" si="0"/>
        <v>#REF!</v>
      </c>
      <c r="I24" s="59" t="e">
        <f t="shared" si="2"/>
        <v>#REF!</v>
      </c>
    </row>
    <row r="25" spans="2:9" x14ac:dyDescent="0.15">
      <c r="C25" s="7" t="e">
        <f>#REF!</f>
        <v>#REF!</v>
      </c>
      <c r="D25" s="7" t="e">
        <f>#REF!</f>
        <v>#REF!</v>
      </c>
      <c r="E25" s="7" t="e">
        <f>#REF!</f>
        <v>#REF!</v>
      </c>
      <c r="F25" s="7" t="e">
        <f>#REF!</f>
        <v>#REF!</v>
      </c>
      <c r="H25" s="7" t="e">
        <f t="shared" si="0"/>
        <v>#REF!</v>
      </c>
      <c r="I25" s="59" t="e">
        <f t="shared" si="2"/>
        <v>#REF!</v>
      </c>
    </row>
    <row r="26" spans="2:9" x14ac:dyDescent="0.15"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H26" s="7" t="e">
        <f t="shared" si="0"/>
        <v>#REF!</v>
      </c>
      <c r="I26" s="59" t="e">
        <f t="shared" si="2"/>
        <v>#REF!</v>
      </c>
    </row>
    <row r="27" spans="2:9" x14ac:dyDescent="0.15">
      <c r="C27" s="7" t="e">
        <f>#REF!</f>
        <v>#REF!</v>
      </c>
      <c r="D27" s="7" t="e">
        <f>#REF!</f>
        <v>#REF!</v>
      </c>
      <c r="E27" s="7" t="e">
        <f>#REF!</f>
        <v>#REF!</v>
      </c>
      <c r="F27" s="7" t="e">
        <f>#REF!</f>
        <v>#REF!</v>
      </c>
      <c r="H27" s="7" t="e">
        <f t="shared" si="0"/>
        <v>#REF!</v>
      </c>
      <c r="I27" s="59" t="e">
        <f t="shared" si="2"/>
        <v>#REF!</v>
      </c>
    </row>
    <row r="28" spans="2:9" x14ac:dyDescent="0.15">
      <c r="C28" s="7" t="e">
        <f>#REF!</f>
        <v>#REF!</v>
      </c>
      <c r="D28" s="7" t="e">
        <f>#REF!</f>
        <v>#REF!</v>
      </c>
      <c r="E28" s="7" t="e">
        <f>#REF!</f>
        <v>#REF!</v>
      </c>
      <c r="F28" s="7" t="e">
        <f>#REF!</f>
        <v>#REF!</v>
      </c>
      <c r="H28" s="7" t="e">
        <f t="shared" si="0"/>
        <v>#REF!</v>
      </c>
      <c r="I28" s="59" t="e">
        <f t="shared" si="2"/>
        <v>#REF!</v>
      </c>
    </row>
    <row r="29" spans="2:9" x14ac:dyDescent="0.15">
      <c r="C29" s="7" t="e">
        <f>#REF!</f>
        <v>#REF!</v>
      </c>
      <c r="D29" s="7" t="e">
        <f>#REF!</f>
        <v>#REF!</v>
      </c>
      <c r="E29" s="7" t="e">
        <f>#REF!</f>
        <v>#REF!</v>
      </c>
      <c r="F29" s="7" t="e">
        <f>#REF!</f>
        <v>#REF!</v>
      </c>
      <c r="H29" s="7" t="e">
        <f t="shared" si="0"/>
        <v>#REF!</v>
      </c>
      <c r="I29" s="59" t="e">
        <f t="shared" si="2"/>
        <v>#REF!</v>
      </c>
    </row>
    <row r="30" spans="2:9" x14ac:dyDescent="0.15">
      <c r="C30" s="7"/>
      <c r="D30" s="7"/>
      <c r="H30" s="60" t="e">
        <f>SUM(H17:H29)</f>
        <v>#REF!</v>
      </c>
      <c r="I30" s="61" t="e">
        <f>SUM(I17:I29)</f>
        <v>#REF!</v>
      </c>
    </row>
    <row r="31" spans="2:9" x14ac:dyDescent="0.15">
      <c r="C31" s="7"/>
      <c r="D31" s="7"/>
      <c r="H31" s="7"/>
      <c r="I31" s="61"/>
    </row>
    <row r="32" spans="2:9" x14ac:dyDescent="0.15">
      <c r="B32" s="63" t="s">
        <v>8</v>
      </c>
      <c r="C32" s="7" t="e">
        <f>#REF!</f>
        <v>#REF!</v>
      </c>
      <c r="D32" s="7" t="e">
        <f>#REF!</f>
        <v>#REF!</v>
      </c>
      <c r="E32" s="7" t="e">
        <f>#REF!</f>
        <v>#REF!</v>
      </c>
      <c r="F32" s="7" t="e">
        <f>#REF!</f>
        <v>#REF!</v>
      </c>
      <c r="H32" s="7" t="e">
        <f t="shared" si="0"/>
        <v>#REF!</v>
      </c>
      <c r="I32" s="59" t="e">
        <f>H32/$H$44</f>
        <v>#REF!</v>
      </c>
    </row>
    <row r="33" spans="2:9" x14ac:dyDescent="0.15">
      <c r="C33" s="7" t="e">
        <f>#REF!</f>
        <v>#REF!</v>
      </c>
      <c r="D33" s="7" t="e">
        <f>#REF!</f>
        <v>#REF!</v>
      </c>
      <c r="E33" s="7" t="e">
        <f>#REF!</f>
        <v>#REF!</v>
      </c>
      <c r="F33" s="7" t="e">
        <f>#REF!</f>
        <v>#REF!</v>
      </c>
      <c r="H33" s="7" t="e">
        <f t="shared" si="0"/>
        <v>#REF!</v>
      </c>
      <c r="I33" s="59" t="e">
        <f t="shared" ref="I33:I40" si="3">H33/$H$44</f>
        <v>#REF!</v>
      </c>
    </row>
    <row r="34" spans="2:9" x14ac:dyDescent="0.15"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H34" s="7" t="e">
        <f t="shared" si="0"/>
        <v>#REF!</v>
      </c>
      <c r="I34" s="59" t="e">
        <f t="shared" si="3"/>
        <v>#REF!</v>
      </c>
    </row>
    <row r="35" spans="2:9" x14ac:dyDescent="0.15">
      <c r="C35" s="7" t="e">
        <f>#REF!</f>
        <v>#REF!</v>
      </c>
      <c r="D35" s="7" t="e">
        <f>#REF!</f>
        <v>#REF!</v>
      </c>
      <c r="E35" s="7" t="e">
        <f>#REF!</f>
        <v>#REF!</v>
      </c>
      <c r="F35" s="7" t="e">
        <f>#REF!</f>
        <v>#REF!</v>
      </c>
      <c r="H35" s="7" t="e">
        <f t="shared" si="0"/>
        <v>#REF!</v>
      </c>
      <c r="I35" s="59" t="e">
        <f t="shared" si="3"/>
        <v>#REF!</v>
      </c>
    </row>
    <row r="36" spans="2:9" x14ac:dyDescent="0.15">
      <c r="C36" s="7" t="e">
        <f>#REF!</f>
        <v>#REF!</v>
      </c>
      <c r="D36" s="7" t="e">
        <f>#REF!</f>
        <v>#REF!</v>
      </c>
      <c r="E36" s="7" t="e">
        <f>#REF!</f>
        <v>#REF!</v>
      </c>
      <c r="F36" s="7" t="e">
        <f>#REF!</f>
        <v>#REF!</v>
      </c>
      <c r="H36" s="7" t="e">
        <f t="shared" si="0"/>
        <v>#REF!</v>
      </c>
      <c r="I36" s="59" t="e">
        <f t="shared" si="3"/>
        <v>#REF!</v>
      </c>
    </row>
    <row r="37" spans="2:9" x14ac:dyDescent="0.15">
      <c r="C37" s="7" t="e">
        <f>#REF!</f>
        <v>#REF!</v>
      </c>
      <c r="D37" s="7" t="e">
        <f>#REF!</f>
        <v>#REF!</v>
      </c>
      <c r="E37" s="7" t="e">
        <f>#REF!</f>
        <v>#REF!</v>
      </c>
      <c r="F37" s="7" t="e">
        <f>#REF!</f>
        <v>#REF!</v>
      </c>
      <c r="H37" s="7" t="e">
        <f t="shared" si="0"/>
        <v>#REF!</v>
      </c>
      <c r="I37" s="59" t="e">
        <f t="shared" si="3"/>
        <v>#REF!</v>
      </c>
    </row>
    <row r="38" spans="2:9" x14ac:dyDescent="0.15">
      <c r="C38" s="7" t="e">
        <f>#REF!</f>
        <v>#REF!</v>
      </c>
      <c r="D38" s="7" t="e">
        <f>#REF!</f>
        <v>#REF!</v>
      </c>
      <c r="E38" s="7" t="e">
        <f>#REF!</f>
        <v>#REF!</v>
      </c>
      <c r="F38" s="7" t="e">
        <f>#REF!</f>
        <v>#REF!</v>
      </c>
      <c r="H38" s="7" t="e">
        <f t="shared" si="0"/>
        <v>#REF!</v>
      </c>
      <c r="I38" s="59" t="e">
        <f t="shared" si="3"/>
        <v>#REF!</v>
      </c>
    </row>
    <row r="39" spans="2:9" x14ac:dyDescent="0.15">
      <c r="C39" s="7" t="e">
        <f>#REF!</f>
        <v>#REF!</v>
      </c>
      <c r="D39" s="7" t="e">
        <f>#REF!</f>
        <v>#REF!</v>
      </c>
      <c r="E39" s="7" t="e">
        <f>#REF!</f>
        <v>#REF!</v>
      </c>
      <c r="F39" s="7" t="e">
        <f>#REF!</f>
        <v>#REF!</v>
      </c>
      <c r="H39" s="7" t="e">
        <f t="shared" si="0"/>
        <v>#REF!</v>
      </c>
      <c r="I39" s="59" t="e">
        <f t="shared" si="3"/>
        <v>#REF!</v>
      </c>
    </row>
    <row r="40" spans="2:9" x14ac:dyDescent="0.15">
      <c r="C40" s="7" t="e">
        <f>(#REF!)+(SUM(C41:C43))</f>
        <v>#REF!</v>
      </c>
      <c r="D40" s="7" t="e">
        <f>#REF!</f>
        <v>#REF!</v>
      </c>
      <c r="E40" s="7" t="e">
        <f>#REF!</f>
        <v>#REF!</v>
      </c>
      <c r="F40" s="7" t="e">
        <f>#REF!</f>
        <v>#REF!</v>
      </c>
      <c r="H40" s="7" t="e">
        <f t="shared" si="0"/>
        <v>#REF!</v>
      </c>
      <c r="I40" s="59" t="e">
        <f t="shared" si="3"/>
        <v>#REF!</v>
      </c>
    </row>
    <row r="41" spans="2:9" x14ac:dyDescent="0.15">
      <c r="B41" t="s">
        <v>35</v>
      </c>
      <c r="C41" s="7" t="e">
        <f>#REF!</f>
        <v>#REF!</v>
      </c>
      <c r="D41" s="7"/>
      <c r="H41" s="7"/>
      <c r="I41" s="61"/>
    </row>
    <row r="42" spans="2:9" x14ac:dyDescent="0.15">
      <c r="B42" t="s">
        <v>35</v>
      </c>
      <c r="C42" s="7" t="e">
        <f>#REF!</f>
        <v>#REF!</v>
      </c>
      <c r="D42" s="7"/>
      <c r="H42" s="7"/>
      <c r="I42" s="61"/>
    </row>
    <row r="43" spans="2:9" x14ac:dyDescent="0.15">
      <c r="B43" t="s">
        <v>35</v>
      </c>
      <c r="C43" s="7" t="e">
        <f>#REF!</f>
        <v>#REF!</v>
      </c>
      <c r="D43" s="7"/>
      <c r="H43" s="7"/>
      <c r="I43" s="61"/>
    </row>
    <row r="44" spans="2:9" x14ac:dyDescent="0.15">
      <c r="C44" s="7"/>
      <c r="D44" s="7"/>
      <c r="H44" s="60" t="e">
        <f>SUM(H32:H43)</f>
        <v>#REF!</v>
      </c>
      <c r="I44" s="62" t="e">
        <f>SUM(I32:I40)</f>
        <v>#REF!</v>
      </c>
    </row>
    <row r="45" spans="2:9" x14ac:dyDescent="0.15">
      <c r="C45" s="7"/>
      <c r="D45" s="7"/>
      <c r="H45" s="7"/>
      <c r="I45" s="61"/>
    </row>
    <row r="46" spans="2:9" x14ac:dyDescent="0.15">
      <c r="B46" s="63" t="s">
        <v>39</v>
      </c>
      <c r="C46" s="7" t="e">
        <f>#REF!</f>
        <v>#REF!</v>
      </c>
      <c r="D46" s="7"/>
      <c r="H46" s="7" t="e">
        <f>C46</f>
        <v>#REF!</v>
      </c>
      <c r="I46" s="59" t="e">
        <f>H46/$H$51</f>
        <v>#REF!</v>
      </c>
    </row>
    <row r="47" spans="2:9" x14ac:dyDescent="0.15">
      <c r="C47" s="7" t="e">
        <f>#REF!</f>
        <v>#REF!</v>
      </c>
      <c r="D47" s="7"/>
      <c r="H47" s="7" t="e">
        <f t="shared" ref="H47:H50" si="4">C47</f>
        <v>#REF!</v>
      </c>
      <c r="I47" s="59" t="e">
        <f t="shared" ref="I47:I50" si="5">H47/$H$51</f>
        <v>#REF!</v>
      </c>
    </row>
    <row r="48" spans="2:9" x14ac:dyDescent="0.15">
      <c r="C48" s="7" t="e">
        <f>#REF!</f>
        <v>#REF!</v>
      </c>
      <c r="D48" s="7"/>
      <c r="H48" s="7" t="e">
        <f t="shared" si="4"/>
        <v>#REF!</v>
      </c>
      <c r="I48" s="59" t="e">
        <f t="shared" si="5"/>
        <v>#REF!</v>
      </c>
    </row>
    <row r="49" spans="2:9" x14ac:dyDescent="0.15">
      <c r="C49" s="7" t="e">
        <f>#REF!</f>
        <v>#REF!</v>
      </c>
      <c r="D49" s="7"/>
      <c r="H49" s="7" t="e">
        <f t="shared" si="4"/>
        <v>#REF!</v>
      </c>
      <c r="I49" s="59" t="e">
        <f t="shared" si="5"/>
        <v>#REF!</v>
      </c>
    </row>
    <row r="50" spans="2:9" x14ac:dyDescent="0.15">
      <c r="C50" s="7" t="e">
        <f>#REF!</f>
        <v>#REF!</v>
      </c>
      <c r="D50" s="7"/>
      <c r="H50" s="7" t="e">
        <f t="shared" si="4"/>
        <v>#REF!</v>
      </c>
      <c r="I50" s="59" t="e">
        <f t="shared" si="5"/>
        <v>#REF!</v>
      </c>
    </row>
    <row r="51" spans="2:9" x14ac:dyDescent="0.15">
      <c r="C51" s="7"/>
      <c r="D51" s="7"/>
      <c r="H51" s="60" t="e">
        <f>SUM(H46:H50)</f>
        <v>#REF!</v>
      </c>
      <c r="I51" s="61" t="e">
        <f>SUM(I46:I50)</f>
        <v>#REF!</v>
      </c>
    </row>
    <row r="52" spans="2:9" x14ac:dyDescent="0.15">
      <c r="C52" s="7"/>
      <c r="D52" s="7"/>
      <c r="H52" s="7"/>
      <c r="I52" s="61"/>
    </row>
    <row r="53" spans="2:9" x14ac:dyDescent="0.15">
      <c r="B53" s="63" t="s">
        <v>7</v>
      </c>
      <c r="C53" s="7" t="e">
        <f>#REF!</f>
        <v>#REF!</v>
      </c>
      <c r="D53" s="7" t="e">
        <f>#REF!</f>
        <v>#REF!</v>
      </c>
      <c r="E53" s="7" t="e">
        <f>#REF!</f>
        <v>#REF!</v>
      </c>
      <c r="F53" s="7" t="e">
        <f>#REF!</f>
        <v>#REF!</v>
      </c>
      <c r="H53" s="7" t="e">
        <f t="shared" si="0"/>
        <v>#REF!</v>
      </c>
      <c r="I53" s="59" t="e">
        <f>H53/$H$62</f>
        <v>#REF!</v>
      </c>
    </row>
    <row r="54" spans="2:9" x14ac:dyDescent="0.15"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H54" s="7" t="e">
        <f t="shared" si="0"/>
        <v>#REF!</v>
      </c>
      <c r="I54" s="59" t="e">
        <f t="shared" ref="I54:I61" si="6">H54/$H$62</f>
        <v>#REF!</v>
      </c>
    </row>
    <row r="55" spans="2:9" x14ac:dyDescent="0.15">
      <c r="C55" s="7" t="e">
        <f>#REF!</f>
        <v>#REF!</v>
      </c>
      <c r="D55" s="7" t="e">
        <f>#REF!</f>
        <v>#REF!</v>
      </c>
      <c r="E55" s="7" t="e">
        <f>#REF!</f>
        <v>#REF!</v>
      </c>
      <c r="F55" s="7" t="e">
        <f>#REF!</f>
        <v>#REF!</v>
      </c>
      <c r="H55" s="7" t="e">
        <f t="shared" si="0"/>
        <v>#REF!</v>
      </c>
      <c r="I55" s="59" t="e">
        <f t="shared" si="6"/>
        <v>#REF!</v>
      </c>
    </row>
    <row r="56" spans="2:9" x14ac:dyDescent="0.15">
      <c r="C56" s="7" t="e">
        <f>#REF!</f>
        <v>#REF!</v>
      </c>
      <c r="D56" s="7" t="e">
        <f>#REF!</f>
        <v>#REF!</v>
      </c>
      <c r="E56" s="7" t="e">
        <f>#REF!</f>
        <v>#REF!</v>
      </c>
      <c r="F56" s="7" t="e">
        <f>#REF!</f>
        <v>#REF!</v>
      </c>
      <c r="H56" s="7" t="e">
        <f t="shared" si="0"/>
        <v>#REF!</v>
      </c>
      <c r="I56" s="59" t="e">
        <f t="shared" si="6"/>
        <v>#REF!</v>
      </c>
    </row>
    <row r="57" spans="2:9" x14ac:dyDescent="0.15">
      <c r="C57" s="7" t="e">
        <f>#REF!</f>
        <v>#REF!</v>
      </c>
      <c r="D57" s="7" t="e">
        <f>#REF!</f>
        <v>#REF!</v>
      </c>
      <c r="E57" s="7" t="e">
        <f>#REF!</f>
        <v>#REF!</v>
      </c>
      <c r="F57" s="7" t="e">
        <f>#REF!</f>
        <v>#REF!</v>
      </c>
      <c r="H57" s="7" t="e">
        <f t="shared" si="0"/>
        <v>#REF!</v>
      </c>
      <c r="I57" s="59" t="e">
        <f t="shared" si="6"/>
        <v>#REF!</v>
      </c>
    </row>
    <row r="58" spans="2:9" x14ac:dyDescent="0.15">
      <c r="C58" s="7" t="e">
        <f>#REF!</f>
        <v>#REF!</v>
      </c>
      <c r="D58" s="7" t="e">
        <f>#REF!</f>
        <v>#REF!</v>
      </c>
      <c r="E58" s="7" t="e">
        <f>#REF!</f>
        <v>#REF!</v>
      </c>
      <c r="F58" s="7" t="e">
        <f>#REF!</f>
        <v>#REF!</v>
      </c>
      <c r="H58" s="7" t="e">
        <f t="shared" si="0"/>
        <v>#REF!</v>
      </c>
      <c r="I58" s="59" t="e">
        <f t="shared" si="6"/>
        <v>#REF!</v>
      </c>
    </row>
    <row r="59" spans="2:9" x14ac:dyDescent="0.15">
      <c r="C59" s="7" t="e">
        <f>#REF!</f>
        <v>#REF!</v>
      </c>
      <c r="D59" s="7" t="e">
        <f>#REF!</f>
        <v>#REF!</v>
      </c>
      <c r="E59" s="7" t="e">
        <f>#REF!</f>
        <v>#REF!</v>
      </c>
      <c r="F59" s="7" t="e">
        <f>#REF!</f>
        <v>#REF!</v>
      </c>
      <c r="H59" s="7" t="e">
        <f t="shared" si="0"/>
        <v>#REF!</v>
      </c>
      <c r="I59" s="59" t="e">
        <f t="shared" si="6"/>
        <v>#REF!</v>
      </c>
    </row>
    <row r="60" spans="2:9" x14ac:dyDescent="0.15">
      <c r="C60" s="7" t="e">
        <f>#REF!</f>
        <v>#REF!</v>
      </c>
      <c r="D60" s="7" t="e">
        <f>#REF!</f>
        <v>#REF!</v>
      </c>
      <c r="E60" s="7" t="e">
        <f>#REF!</f>
        <v>#REF!</v>
      </c>
      <c r="F60" s="7" t="e">
        <f>#REF!</f>
        <v>#REF!</v>
      </c>
      <c r="H60" s="7" t="e">
        <f t="shared" si="0"/>
        <v>#REF!</v>
      </c>
      <c r="I60" s="59" t="e">
        <f t="shared" si="6"/>
        <v>#REF!</v>
      </c>
    </row>
    <row r="61" spans="2:9" x14ac:dyDescent="0.15">
      <c r="C61" s="7" t="e">
        <f>#REF!</f>
        <v>#REF!</v>
      </c>
      <c r="D61" s="7" t="e">
        <f>#REF!</f>
        <v>#REF!</v>
      </c>
      <c r="E61" s="7" t="e">
        <f>#REF!</f>
        <v>#REF!</v>
      </c>
      <c r="F61" s="7" t="e">
        <f>#REF!</f>
        <v>#REF!</v>
      </c>
      <c r="H61" s="7" t="e">
        <f t="shared" si="0"/>
        <v>#REF!</v>
      </c>
      <c r="I61" s="59" t="e">
        <f t="shared" si="6"/>
        <v>#REF!</v>
      </c>
    </row>
    <row r="62" spans="2:9" x14ac:dyDescent="0.15">
      <c r="C62" s="7"/>
      <c r="D62" s="7"/>
      <c r="H62" s="60" t="e">
        <f>SUM(H53:H61)</f>
        <v>#REF!</v>
      </c>
      <c r="I62" s="61" t="e">
        <f>SUM(I53:I61)</f>
        <v>#REF!</v>
      </c>
    </row>
    <row r="63" spans="2:9" x14ac:dyDescent="0.15">
      <c r="C63" s="7"/>
      <c r="D63" s="7"/>
    </row>
    <row r="64" spans="2:9" x14ac:dyDescent="0.15">
      <c r="C64" s="7"/>
      <c r="D64" s="7"/>
    </row>
    <row r="65" spans="3:3" x14ac:dyDescent="0.15">
      <c r="C65" s="7"/>
    </row>
    <row r="66" spans="3:3" x14ac:dyDescent="0.15">
      <c r="C66" s="7"/>
    </row>
    <row r="67" spans="3:3" x14ac:dyDescent="0.15">
      <c r="C67" s="7"/>
    </row>
    <row r="68" spans="3:3" x14ac:dyDescent="0.15">
      <c r="C68" s="7"/>
    </row>
    <row r="69" spans="3:3" x14ac:dyDescent="0.15">
      <c r="C69" s="7"/>
    </row>
    <row r="70" spans="3:3" x14ac:dyDescent="0.15">
      <c r="C70" s="7"/>
    </row>
    <row r="71" spans="3:3" x14ac:dyDescent="0.15">
      <c r="C7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1"/>
  <sheetViews>
    <sheetView tabSelected="1" view="pageBreakPreview" zoomScaleNormal="100" zoomScaleSheetLayoutView="100" workbookViewId="0">
      <selection sqref="A1:D1"/>
    </sheetView>
  </sheetViews>
  <sheetFormatPr baseColWidth="10" defaultColWidth="8.83203125" defaultRowHeight="13" x14ac:dyDescent="0.15"/>
  <cols>
    <col min="1" max="1" width="22.1640625" customWidth="1"/>
    <col min="2" max="2" width="22.6640625" customWidth="1"/>
    <col min="3" max="4" width="22.5" customWidth="1"/>
  </cols>
  <sheetData>
    <row r="1" spans="1:4" x14ac:dyDescent="0.15">
      <c r="A1" s="79" t="s">
        <v>43</v>
      </c>
      <c r="B1" s="79"/>
      <c r="C1" s="79"/>
      <c r="D1" s="79"/>
    </row>
    <row r="2" spans="1:4" ht="8.25" customHeight="1" x14ac:dyDescent="0.15"/>
    <row r="3" spans="1:4" ht="69.5" customHeight="1" x14ac:dyDescent="0.2">
      <c r="A3" s="80" t="s">
        <v>48</v>
      </c>
      <c r="B3" s="80"/>
      <c r="C3" s="80"/>
      <c r="D3" s="80"/>
    </row>
    <row r="4" spans="1:4" ht="12" customHeight="1" x14ac:dyDescent="0.15">
      <c r="A4" s="8"/>
      <c r="B4" s="8"/>
      <c r="C4" s="8"/>
      <c r="D4" s="8"/>
    </row>
    <row r="5" spans="1:4" ht="21" customHeight="1" x14ac:dyDescent="0.2">
      <c r="A5" s="81" t="s">
        <v>9</v>
      </c>
      <c r="B5" s="81"/>
      <c r="C5" s="81"/>
      <c r="D5" s="81"/>
    </row>
    <row r="6" spans="1:4" ht="11.25" customHeight="1" thickBot="1" x14ac:dyDescent="0.2">
      <c r="A6" s="8"/>
      <c r="B6" s="8"/>
      <c r="C6" s="8"/>
      <c r="D6" s="8"/>
    </row>
    <row r="7" spans="1:4" ht="68.25" customHeight="1" thickBot="1" x14ac:dyDescent="0.2">
      <c r="A7" s="37" t="s">
        <v>10</v>
      </c>
      <c r="B7" s="37" t="s">
        <v>11</v>
      </c>
      <c r="C7" s="38" t="s">
        <v>12</v>
      </c>
      <c r="D7" s="39" t="s">
        <v>13</v>
      </c>
    </row>
    <row r="8" spans="1:4" ht="34.25" customHeight="1" thickBot="1" x14ac:dyDescent="0.2">
      <c r="A8" s="40" t="s">
        <v>28</v>
      </c>
      <c r="B8" s="40" t="s">
        <v>29</v>
      </c>
      <c r="C8" s="40" t="s">
        <v>30</v>
      </c>
      <c r="D8" s="40" t="s">
        <v>31</v>
      </c>
    </row>
    <row r="9" spans="1:4" ht="14" thickBot="1" x14ac:dyDescent="0.2">
      <c r="A9" t="s">
        <v>0</v>
      </c>
      <c r="B9" t="s">
        <v>0</v>
      </c>
    </row>
    <row r="10" spans="1:4" ht="25" customHeight="1" x14ac:dyDescent="0.15">
      <c r="A10" s="25">
        <v>1057326</v>
      </c>
      <c r="B10" s="25">
        <v>1251183</v>
      </c>
      <c r="C10" s="25">
        <v>1521591</v>
      </c>
      <c r="D10" s="25">
        <v>1978533</v>
      </c>
    </row>
    <row r="11" spans="1:4" ht="25" customHeight="1" x14ac:dyDescent="0.15">
      <c r="A11" s="26">
        <v>1073202</v>
      </c>
      <c r="B11" s="26">
        <v>1269960</v>
      </c>
      <c r="C11" s="26">
        <v>1544418</v>
      </c>
      <c r="D11" s="26">
        <v>2008206</v>
      </c>
    </row>
    <row r="12" spans="1:4" ht="25" customHeight="1" x14ac:dyDescent="0.15">
      <c r="A12" s="26">
        <v>1089294</v>
      </c>
      <c r="B12" s="26">
        <v>1289019</v>
      </c>
      <c r="C12" s="26">
        <v>1567581</v>
      </c>
      <c r="D12" s="26">
        <v>2038341</v>
      </c>
    </row>
    <row r="13" spans="1:4" ht="25" customHeight="1" x14ac:dyDescent="0.15">
      <c r="A13" s="26">
        <v>1105641</v>
      </c>
      <c r="B13" s="26">
        <v>1308345</v>
      </c>
      <c r="C13" s="26">
        <v>1591104</v>
      </c>
      <c r="D13" s="26">
        <v>2068923</v>
      </c>
    </row>
    <row r="14" spans="1:4" ht="25" customHeight="1" x14ac:dyDescent="0.15">
      <c r="A14" s="26">
        <v>1122225</v>
      </c>
      <c r="B14" s="26">
        <v>1327974</v>
      </c>
      <c r="C14" s="26">
        <v>1614972</v>
      </c>
      <c r="D14" s="26">
        <v>2099955</v>
      </c>
    </row>
    <row r="15" spans="1:4" ht="25" customHeight="1" x14ac:dyDescent="0.15">
      <c r="A15" s="26">
        <v>1139058</v>
      </c>
      <c r="B15" s="26">
        <v>1347897</v>
      </c>
      <c r="C15" s="26">
        <v>1639194</v>
      </c>
      <c r="D15" s="26">
        <v>2131458</v>
      </c>
    </row>
    <row r="16" spans="1:4" ht="25" customHeight="1" x14ac:dyDescent="0.15">
      <c r="A16" s="26">
        <v>1156143</v>
      </c>
      <c r="B16" s="26">
        <v>1368117</v>
      </c>
      <c r="C16" s="26">
        <v>1663785</v>
      </c>
      <c r="D16" s="26">
        <v>2163426</v>
      </c>
    </row>
    <row r="17" spans="1:4" ht="25" customHeight="1" x14ac:dyDescent="0.15">
      <c r="A17" s="26">
        <v>1173483</v>
      </c>
      <c r="B17" s="26">
        <v>1388640</v>
      </c>
      <c r="C17" s="26">
        <v>1688757</v>
      </c>
      <c r="D17" s="26">
        <v>2195880</v>
      </c>
    </row>
    <row r="18" spans="1:4" ht="25" customHeight="1" thickBot="1" x14ac:dyDescent="0.2">
      <c r="A18" s="26">
        <v>1191096</v>
      </c>
      <c r="B18" s="26">
        <v>1409478</v>
      </c>
      <c r="C18" s="27">
        <v>1714074</v>
      </c>
      <c r="D18" s="27">
        <v>2228820</v>
      </c>
    </row>
    <row r="19" spans="1:4" ht="25" customHeight="1" x14ac:dyDescent="0.15">
      <c r="A19" s="26">
        <v>1208952</v>
      </c>
      <c r="B19" s="26">
        <v>1430619</v>
      </c>
      <c r="C19" s="28"/>
      <c r="D19" s="28"/>
    </row>
    <row r="20" spans="1:4" ht="25" customHeight="1" x14ac:dyDescent="0.15">
      <c r="A20" s="26">
        <v>1227096</v>
      </c>
      <c r="B20" s="26">
        <v>1452072</v>
      </c>
      <c r="C20" s="28"/>
      <c r="D20" s="28"/>
    </row>
    <row r="21" spans="1:4" ht="25" customHeight="1" thickBot="1" x14ac:dyDescent="0.2">
      <c r="A21" s="27">
        <v>1245495</v>
      </c>
      <c r="B21" s="26">
        <v>1473852</v>
      </c>
      <c r="C21" s="28"/>
      <c r="D21" s="28"/>
    </row>
    <row r="22" spans="1:4" ht="25" customHeight="1" thickBot="1" x14ac:dyDescent="0.2">
      <c r="A22" s="53"/>
      <c r="B22" s="27">
        <v>1495956</v>
      </c>
      <c r="C22" s="28"/>
      <c r="D22" s="28"/>
    </row>
    <row r="23" spans="1:4" ht="25" customHeight="1" x14ac:dyDescent="0.15">
      <c r="A23" s="28" t="s">
        <v>0</v>
      </c>
      <c r="B23" s="28"/>
      <c r="C23" s="28"/>
      <c r="D23" s="28"/>
    </row>
    <row r="24" spans="1:4" ht="9.75" customHeight="1" x14ac:dyDescent="0.15">
      <c r="A24" s="22"/>
      <c r="B24" s="22"/>
      <c r="C24" s="22"/>
      <c r="D24" s="22"/>
    </row>
    <row r="25" spans="1:4" ht="12.75" customHeight="1" x14ac:dyDescent="0.15">
      <c r="A25" s="78" t="s">
        <v>43</v>
      </c>
      <c r="B25" s="78"/>
      <c r="C25" s="78"/>
      <c r="D25" s="78"/>
    </row>
    <row r="26" spans="1:4" ht="9.75" customHeight="1" x14ac:dyDescent="0.15">
      <c r="A26" s="22"/>
      <c r="B26" s="22"/>
      <c r="C26" s="22"/>
      <c r="D26" s="22"/>
    </row>
    <row r="27" spans="1:4" ht="24" customHeight="1" x14ac:dyDescent="0.15">
      <c r="A27" s="77" t="s">
        <v>14</v>
      </c>
      <c r="B27" s="77"/>
      <c r="C27" s="77"/>
      <c r="D27" s="77"/>
    </row>
    <row r="28" spans="1:4" ht="13.5" customHeight="1" thickBot="1" x14ac:dyDescent="0.2">
      <c r="A28" s="23"/>
      <c r="B28" s="23"/>
      <c r="C28" s="23"/>
      <c r="D28" s="23"/>
    </row>
    <row r="29" spans="1:4" ht="61.5" customHeight="1" thickBot="1" x14ac:dyDescent="0.2">
      <c r="A29" s="37" t="s">
        <v>10</v>
      </c>
      <c r="B29" s="37" t="s">
        <v>11</v>
      </c>
      <c r="C29" s="38" t="s">
        <v>12</v>
      </c>
      <c r="D29" s="39" t="s">
        <v>13</v>
      </c>
    </row>
    <row r="30" spans="1:4" ht="27.5" customHeight="1" thickBot="1" x14ac:dyDescent="0.2">
      <c r="A30" s="40" t="s">
        <v>28</v>
      </c>
      <c r="B30" s="40" t="s">
        <v>29</v>
      </c>
      <c r="C30" s="40" t="s">
        <v>30</v>
      </c>
      <c r="D30" s="40" t="s">
        <v>31</v>
      </c>
    </row>
    <row r="31" spans="1:4" ht="14" thickBot="1" x14ac:dyDescent="0.2">
      <c r="A31" s="4" t="s">
        <v>0</v>
      </c>
      <c r="B31" s="4" t="s">
        <v>0</v>
      </c>
      <c r="C31" s="4"/>
      <c r="D31" s="4"/>
    </row>
    <row r="32" spans="1:4" ht="25" customHeight="1" x14ac:dyDescent="0.15">
      <c r="A32" s="29">
        <v>396498</v>
      </c>
      <c r="B32" s="30">
        <v>469194</v>
      </c>
      <c r="C32" s="30">
        <v>570597</v>
      </c>
      <c r="D32" s="30">
        <v>741951</v>
      </c>
    </row>
    <row r="33" spans="1:4" ht="25" customHeight="1" x14ac:dyDescent="0.15">
      <c r="A33" s="31">
        <v>402450</v>
      </c>
      <c r="B33" s="32">
        <v>476235</v>
      </c>
      <c r="C33" s="32">
        <v>579156</v>
      </c>
      <c r="D33" s="32">
        <v>753078</v>
      </c>
    </row>
    <row r="34" spans="1:4" ht="25" customHeight="1" x14ac:dyDescent="0.15">
      <c r="A34" s="31">
        <v>408486</v>
      </c>
      <c r="B34" s="32">
        <v>483381</v>
      </c>
      <c r="C34" s="32">
        <v>587844</v>
      </c>
      <c r="D34" s="32">
        <v>764379</v>
      </c>
    </row>
    <row r="35" spans="1:4" ht="25" customHeight="1" x14ac:dyDescent="0.15">
      <c r="A35" s="31">
        <v>414615</v>
      </c>
      <c r="B35" s="32">
        <v>490629</v>
      </c>
      <c r="C35" s="32">
        <v>596664</v>
      </c>
      <c r="D35" s="32">
        <v>775845</v>
      </c>
    </row>
    <row r="36" spans="1:4" ht="25" customHeight="1" x14ac:dyDescent="0.15">
      <c r="A36" s="31">
        <v>420834</v>
      </c>
      <c r="B36" s="32">
        <v>497991</v>
      </c>
      <c r="C36" s="32">
        <v>605616</v>
      </c>
      <c r="D36" s="32">
        <v>787482</v>
      </c>
    </row>
    <row r="37" spans="1:4" ht="25" customHeight="1" x14ac:dyDescent="0.15">
      <c r="A37" s="31">
        <v>427146</v>
      </c>
      <c r="B37" s="32">
        <v>505461</v>
      </c>
      <c r="C37" s="32">
        <v>614697</v>
      </c>
      <c r="D37" s="32">
        <v>799296</v>
      </c>
    </row>
    <row r="38" spans="1:4" ht="25" customHeight="1" x14ac:dyDescent="0.15">
      <c r="A38" s="31">
        <v>433554</v>
      </c>
      <c r="B38" s="32">
        <v>513045</v>
      </c>
      <c r="C38" s="32">
        <v>623919</v>
      </c>
      <c r="D38" s="32">
        <v>811284</v>
      </c>
    </row>
    <row r="39" spans="1:4" ht="25" customHeight="1" x14ac:dyDescent="0.15">
      <c r="A39" s="31">
        <v>440055</v>
      </c>
      <c r="B39" s="32">
        <v>520740</v>
      </c>
      <c r="C39" s="32">
        <v>633285</v>
      </c>
      <c r="D39" s="32">
        <v>823455</v>
      </c>
    </row>
    <row r="40" spans="1:4" ht="25" customHeight="1" thickBot="1" x14ac:dyDescent="0.2">
      <c r="A40" s="31">
        <v>446661</v>
      </c>
      <c r="B40" s="32">
        <v>528555</v>
      </c>
      <c r="C40" s="33">
        <v>642777</v>
      </c>
      <c r="D40" s="33">
        <v>835809</v>
      </c>
    </row>
    <row r="41" spans="1:4" ht="25" customHeight="1" x14ac:dyDescent="0.15">
      <c r="A41" s="31">
        <v>453357</v>
      </c>
      <c r="B41" s="32">
        <v>536481</v>
      </c>
      <c r="C41" s="34"/>
      <c r="D41" s="34"/>
    </row>
    <row r="42" spans="1:4" ht="25" customHeight="1" x14ac:dyDescent="0.15">
      <c r="A42" s="31">
        <v>460161</v>
      </c>
      <c r="B42" s="32">
        <v>544527</v>
      </c>
      <c r="C42" s="34"/>
      <c r="D42" s="34"/>
    </row>
    <row r="43" spans="1:4" ht="25" customHeight="1" thickBot="1" x14ac:dyDescent="0.2">
      <c r="A43" s="36">
        <v>467061</v>
      </c>
      <c r="B43" s="32">
        <v>552696</v>
      </c>
      <c r="C43" s="34"/>
      <c r="D43" s="34"/>
    </row>
    <row r="44" spans="1:4" ht="25" customHeight="1" thickBot="1" x14ac:dyDescent="0.2">
      <c r="A44" s="52"/>
      <c r="B44" s="33">
        <v>560985</v>
      </c>
      <c r="C44" s="34"/>
      <c r="D44" s="34"/>
    </row>
    <row r="45" spans="1:4" ht="25" customHeight="1" x14ac:dyDescent="0.15">
      <c r="A45" s="34"/>
      <c r="B45" s="34"/>
      <c r="C45" s="34"/>
      <c r="D45" s="34"/>
    </row>
    <row r="46" spans="1:4" ht="18" x14ac:dyDescent="0.15">
      <c r="A46" s="24"/>
      <c r="B46" s="24"/>
      <c r="C46" s="24"/>
      <c r="D46" s="24"/>
    </row>
    <row r="47" spans="1:4" x14ac:dyDescent="0.15">
      <c r="A47" s="78" t="s">
        <v>43</v>
      </c>
      <c r="B47" s="78"/>
      <c r="C47" s="78"/>
      <c r="D47" s="78"/>
    </row>
    <row r="48" spans="1:4" ht="8.25" customHeight="1" x14ac:dyDescent="0.15">
      <c r="A48" s="24"/>
      <c r="B48" s="24"/>
      <c r="C48" s="24"/>
      <c r="D48" s="24"/>
    </row>
    <row r="49" spans="1:4" ht="18" x14ac:dyDescent="0.15">
      <c r="A49" s="77" t="s">
        <v>15</v>
      </c>
      <c r="B49" s="77"/>
      <c r="C49" s="77"/>
      <c r="D49" s="77"/>
    </row>
    <row r="50" spans="1:4" ht="14" thickBot="1" x14ac:dyDescent="0.2">
      <c r="A50" s="23"/>
      <c r="B50" s="23"/>
      <c r="C50" s="23"/>
      <c r="D50" s="23"/>
    </row>
    <row r="51" spans="1:4" ht="71.25" customHeight="1" thickBot="1" x14ac:dyDescent="0.2">
      <c r="A51" s="37" t="s">
        <v>10</v>
      </c>
      <c r="B51" s="37" t="s">
        <v>11</v>
      </c>
      <c r="C51" s="38" t="s">
        <v>12</v>
      </c>
      <c r="D51" s="39" t="s">
        <v>13</v>
      </c>
    </row>
    <row r="52" spans="1:4" ht="29.5" customHeight="1" thickBot="1" x14ac:dyDescent="0.2">
      <c r="A52" s="40" t="s">
        <v>28</v>
      </c>
      <c r="B52" s="40" t="s">
        <v>29</v>
      </c>
      <c r="C52" s="40" t="s">
        <v>30</v>
      </c>
      <c r="D52" s="40" t="s">
        <v>31</v>
      </c>
    </row>
    <row r="53" spans="1:4" ht="14" thickBot="1" x14ac:dyDescent="0.2">
      <c r="A53" s="4" t="s">
        <v>0</v>
      </c>
      <c r="B53" s="4" t="s">
        <v>0</v>
      </c>
      <c r="C53" s="4"/>
      <c r="D53" s="4"/>
    </row>
    <row r="54" spans="1:4" ht="25" customHeight="1" x14ac:dyDescent="0.15">
      <c r="A54" s="30">
        <v>660828</v>
      </c>
      <c r="B54" s="30">
        <v>781989</v>
      </c>
      <c r="C54" s="30">
        <v>950994</v>
      </c>
      <c r="D54" s="30">
        <v>1236582</v>
      </c>
    </row>
    <row r="55" spans="1:4" ht="25" customHeight="1" x14ac:dyDescent="0.15">
      <c r="A55" s="32">
        <v>670752</v>
      </c>
      <c r="B55" s="32">
        <v>793725</v>
      </c>
      <c r="C55" s="32">
        <v>965262</v>
      </c>
      <c r="D55" s="32">
        <v>1255128</v>
      </c>
    </row>
    <row r="56" spans="1:4" ht="25" customHeight="1" x14ac:dyDescent="0.15">
      <c r="A56" s="32">
        <v>680808</v>
      </c>
      <c r="B56" s="32">
        <v>805638</v>
      </c>
      <c r="C56" s="32">
        <v>979737</v>
      </c>
      <c r="D56" s="32">
        <v>1273962</v>
      </c>
    </row>
    <row r="57" spans="1:4" ht="25" customHeight="1" x14ac:dyDescent="0.15">
      <c r="A57" s="32">
        <v>691026</v>
      </c>
      <c r="B57" s="32">
        <v>817716</v>
      </c>
      <c r="C57" s="32">
        <v>994440</v>
      </c>
      <c r="D57" s="32">
        <v>1293078</v>
      </c>
    </row>
    <row r="58" spans="1:4" ht="25" customHeight="1" x14ac:dyDescent="0.15">
      <c r="A58" s="32">
        <v>701391</v>
      </c>
      <c r="B58" s="32">
        <v>829983</v>
      </c>
      <c r="C58" s="32">
        <v>1009359</v>
      </c>
      <c r="D58" s="32">
        <v>1312473</v>
      </c>
    </row>
    <row r="59" spans="1:4" ht="25" customHeight="1" x14ac:dyDescent="0.15">
      <c r="A59" s="32">
        <v>711912</v>
      </c>
      <c r="B59" s="32">
        <v>842436</v>
      </c>
      <c r="C59" s="32">
        <v>1024497</v>
      </c>
      <c r="D59" s="32">
        <v>1332162</v>
      </c>
    </row>
    <row r="60" spans="1:4" ht="25" customHeight="1" x14ac:dyDescent="0.15">
      <c r="A60" s="32">
        <v>722589</v>
      </c>
      <c r="B60" s="32">
        <v>855072</v>
      </c>
      <c r="C60" s="32">
        <v>1039866</v>
      </c>
      <c r="D60" s="32">
        <v>1352142</v>
      </c>
    </row>
    <row r="61" spans="1:4" ht="25" customHeight="1" x14ac:dyDescent="0.15">
      <c r="A61" s="32">
        <v>733428</v>
      </c>
      <c r="B61" s="32">
        <v>867900</v>
      </c>
      <c r="C61" s="32">
        <v>1055472</v>
      </c>
      <c r="D61" s="32">
        <v>1372425</v>
      </c>
    </row>
    <row r="62" spans="1:4" ht="25" customHeight="1" thickBot="1" x14ac:dyDescent="0.2">
      <c r="A62" s="32">
        <v>744435</v>
      </c>
      <c r="B62" s="32">
        <v>880923</v>
      </c>
      <c r="C62" s="33">
        <v>1071297</v>
      </c>
      <c r="D62" s="33">
        <v>1393014</v>
      </c>
    </row>
    <row r="63" spans="1:4" ht="25" customHeight="1" x14ac:dyDescent="0.15">
      <c r="A63" s="32">
        <v>755595</v>
      </c>
      <c r="B63" s="32">
        <v>894138</v>
      </c>
      <c r="C63" s="34"/>
      <c r="D63" s="34"/>
    </row>
    <row r="64" spans="1:4" ht="25" customHeight="1" x14ac:dyDescent="0.15">
      <c r="A64" s="32">
        <v>766935</v>
      </c>
      <c r="B64" s="32">
        <v>907545</v>
      </c>
      <c r="C64" s="34"/>
      <c r="D64" s="34"/>
    </row>
    <row r="65" spans="1:4" ht="25" customHeight="1" thickBot="1" x14ac:dyDescent="0.2">
      <c r="A65" s="33">
        <v>778434</v>
      </c>
      <c r="B65" s="32">
        <v>921159</v>
      </c>
      <c r="C65" s="34"/>
      <c r="D65" s="34"/>
    </row>
    <row r="66" spans="1:4" ht="25" customHeight="1" thickBot="1" x14ac:dyDescent="0.2">
      <c r="A66" s="52"/>
      <c r="B66" s="33">
        <v>934974</v>
      </c>
      <c r="C66" s="34"/>
      <c r="D66" s="34"/>
    </row>
    <row r="67" spans="1:4" ht="25" customHeight="1" x14ac:dyDescent="0.15">
      <c r="A67" s="34"/>
      <c r="B67" s="34"/>
      <c r="C67" s="34"/>
      <c r="D67" s="34"/>
    </row>
    <row r="68" spans="1:4" ht="18" x14ac:dyDescent="0.15">
      <c r="A68" s="24"/>
      <c r="B68" s="24"/>
      <c r="C68" s="24"/>
      <c r="D68" s="24"/>
    </row>
    <row r="69" spans="1:4" x14ac:dyDescent="0.15">
      <c r="A69" s="78" t="s">
        <v>43</v>
      </c>
      <c r="B69" s="78"/>
      <c r="C69" s="78"/>
      <c r="D69" s="78"/>
    </row>
    <row r="70" spans="1:4" ht="9.75" customHeight="1" x14ac:dyDescent="0.15">
      <c r="A70" s="24"/>
      <c r="B70" s="24"/>
      <c r="C70" s="24"/>
      <c r="D70" s="24"/>
    </row>
    <row r="71" spans="1:4" ht="22.5" customHeight="1" x14ac:dyDescent="0.15">
      <c r="A71" s="77" t="s">
        <v>16</v>
      </c>
      <c r="B71" s="77"/>
      <c r="C71" s="77"/>
      <c r="D71" s="77"/>
    </row>
    <row r="72" spans="1:4" ht="14" thickBot="1" x14ac:dyDescent="0.2">
      <c r="A72" s="23"/>
      <c r="B72" s="23"/>
      <c r="C72" s="23"/>
      <c r="D72" s="23"/>
    </row>
    <row r="73" spans="1:4" ht="68.25" customHeight="1" thickBot="1" x14ac:dyDescent="0.2">
      <c r="A73" s="37" t="s">
        <v>10</v>
      </c>
      <c r="B73" s="37" t="s">
        <v>11</v>
      </c>
      <c r="C73" s="38" t="s">
        <v>12</v>
      </c>
      <c r="D73" s="39" t="s">
        <v>13</v>
      </c>
    </row>
    <row r="74" spans="1:4" ht="31.25" customHeight="1" thickBot="1" x14ac:dyDescent="0.2">
      <c r="A74" s="40" t="s">
        <v>28</v>
      </c>
      <c r="B74" s="40" t="s">
        <v>29</v>
      </c>
      <c r="C74" s="40" t="s">
        <v>30</v>
      </c>
      <c r="D74" s="40" t="s">
        <v>31</v>
      </c>
    </row>
    <row r="75" spans="1:4" ht="14" thickBot="1" x14ac:dyDescent="0.2">
      <c r="A75" s="4" t="s">
        <v>0</v>
      </c>
      <c r="B75" s="4" t="s">
        <v>0</v>
      </c>
      <c r="C75" s="4"/>
      <c r="D75" s="4"/>
    </row>
    <row r="76" spans="1:4" ht="25" customHeight="1" x14ac:dyDescent="0.15">
      <c r="A76" s="29">
        <v>792996</v>
      </c>
      <c r="B76" s="30">
        <v>938388</v>
      </c>
      <c r="C76" s="49">
        <v>1141194</v>
      </c>
      <c r="D76" s="30">
        <v>1483899</v>
      </c>
    </row>
    <row r="77" spans="1:4" ht="25" customHeight="1" x14ac:dyDescent="0.15">
      <c r="A77" s="31">
        <v>804903</v>
      </c>
      <c r="B77" s="32">
        <v>952470</v>
      </c>
      <c r="C77" s="48">
        <v>1158315</v>
      </c>
      <c r="D77" s="32">
        <v>1506156</v>
      </c>
    </row>
    <row r="78" spans="1:4" ht="25" customHeight="1" x14ac:dyDescent="0.15">
      <c r="A78" s="31">
        <v>816972</v>
      </c>
      <c r="B78" s="32">
        <v>966765</v>
      </c>
      <c r="C78" s="48">
        <v>1175685</v>
      </c>
      <c r="D78" s="32">
        <v>1528755</v>
      </c>
    </row>
    <row r="79" spans="1:4" ht="25" customHeight="1" x14ac:dyDescent="0.15">
      <c r="A79" s="31">
        <v>829230</v>
      </c>
      <c r="B79" s="32">
        <v>981258</v>
      </c>
      <c r="C79" s="48">
        <v>1193328</v>
      </c>
      <c r="D79" s="32">
        <v>1551693</v>
      </c>
    </row>
    <row r="80" spans="1:4" ht="25" customHeight="1" x14ac:dyDescent="0.15">
      <c r="A80" s="31">
        <v>841668</v>
      </c>
      <c r="B80" s="32">
        <v>995982</v>
      </c>
      <c r="C80" s="48">
        <v>1211229</v>
      </c>
      <c r="D80" s="32">
        <v>1574967</v>
      </c>
    </row>
    <row r="81" spans="1:4" ht="25" customHeight="1" x14ac:dyDescent="0.15">
      <c r="A81" s="31">
        <v>854295</v>
      </c>
      <c r="B81" s="32">
        <v>1010922</v>
      </c>
      <c r="C81" s="48">
        <v>1229397</v>
      </c>
      <c r="D81" s="32">
        <v>1598595</v>
      </c>
    </row>
    <row r="82" spans="1:4" ht="25" customHeight="1" x14ac:dyDescent="0.15">
      <c r="A82" s="31">
        <v>867108</v>
      </c>
      <c r="B82" s="32">
        <v>1026087</v>
      </c>
      <c r="C82" s="48">
        <v>1247838</v>
      </c>
      <c r="D82" s="32">
        <v>1622571</v>
      </c>
    </row>
    <row r="83" spans="1:4" ht="25" customHeight="1" x14ac:dyDescent="0.15">
      <c r="A83" s="31">
        <v>880113</v>
      </c>
      <c r="B83" s="32">
        <v>1041480</v>
      </c>
      <c r="C83" s="48">
        <v>1266567</v>
      </c>
      <c r="D83" s="32">
        <v>1646910</v>
      </c>
    </row>
    <row r="84" spans="1:4" ht="25" customHeight="1" thickBot="1" x14ac:dyDescent="0.2">
      <c r="A84" s="31">
        <v>893322</v>
      </c>
      <c r="B84" s="32">
        <v>1057110</v>
      </c>
      <c r="C84" s="50">
        <v>1285557</v>
      </c>
      <c r="D84" s="33">
        <v>1671615</v>
      </c>
    </row>
    <row r="85" spans="1:4" ht="25" customHeight="1" x14ac:dyDescent="0.15">
      <c r="A85" s="31">
        <v>906714</v>
      </c>
      <c r="B85" s="32">
        <v>1072965</v>
      </c>
      <c r="C85" s="34"/>
      <c r="D85" s="34"/>
    </row>
    <row r="86" spans="1:4" ht="25" customHeight="1" x14ac:dyDescent="0.15">
      <c r="A86" s="31">
        <v>920322</v>
      </c>
      <c r="B86" s="32">
        <v>1089054</v>
      </c>
      <c r="C86" s="34"/>
      <c r="D86" s="34"/>
    </row>
    <row r="87" spans="1:4" ht="25" customHeight="1" thickBot="1" x14ac:dyDescent="0.2">
      <c r="A87" s="36">
        <v>934122</v>
      </c>
      <c r="B87" s="32">
        <v>1105389</v>
      </c>
      <c r="C87" s="34"/>
      <c r="D87" s="34"/>
    </row>
    <row r="88" spans="1:4" ht="25" customHeight="1" thickBot="1" x14ac:dyDescent="0.2">
      <c r="A88" s="49"/>
      <c r="B88" s="33">
        <v>1121967</v>
      </c>
      <c r="C88" s="34"/>
      <c r="D88" s="34"/>
    </row>
    <row r="89" spans="1:4" ht="25" customHeight="1" x14ac:dyDescent="0.15">
      <c r="A89" s="34"/>
      <c r="B89" s="34"/>
      <c r="C89" s="34"/>
      <c r="D89" s="34"/>
    </row>
    <row r="90" spans="1:4" ht="18" x14ac:dyDescent="0.2">
      <c r="A90" s="9"/>
      <c r="B90" s="9"/>
      <c r="C90" s="9"/>
      <c r="D90" s="9"/>
    </row>
    <row r="91" spans="1:4" ht="18" x14ac:dyDescent="0.2">
      <c r="A91" s="9"/>
      <c r="B91" s="9"/>
      <c r="C91" s="9"/>
      <c r="D91" s="9"/>
    </row>
  </sheetData>
  <mergeCells count="9">
    <mergeCell ref="A71:D71"/>
    <mergeCell ref="A25:D25"/>
    <mergeCell ref="A47:D47"/>
    <mergeCell ref="A69:D69"/>
    <mergeCell ref="A1:D1"/>
    <mergeCell ref="A3:D3"/>
    <mergeCell ref="A5:D5"/>
    <mergeCell ref="A27:D27"/>
    <mergeCell ref="A49:D49"/>
  </mergeCells>
  <phoneticPr fontId="10" type="noConversion"/>
  <pageMargins left="0.74803149606299213" right="0.74803149606299213" top="0.78740157480314965" bottom="0.78740157480314965" header="0.51181102362204722" footer="0.51181102362204722"/>
  <pageSetup orientation="portrait" r:id="rId1"/>
  <headerFooter alignWithMargins="0">
    <oddHeader>&amp;C&amp;P</oddHeader>
  </headerFooter>
  <rowBreaks count="3" manualBreakCount="3">
    <brk id="24" max="16383" man="1"/>
    <brk id="46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view="pageBreakPreview" zoomScaleNormal="100" zoomScaleSheetLayoutView="100" workbookViewId="0">
      <selection sqref="A1:D1"/>
    </sheetView>
  </sheetViews>
  <sheetFormatPr baseColWidth="10" defaultColWidth="8.83203125" defaultRowHeight="13" x14ac:dyDescent="0.15"/>
  <cols>
    <col min="1" max="1" width="21.6640625" customWidth="1"/>
    <col min="2" max="2" width="4.33203125" customWidth="1"/>
    <col min="3" max="3" width="32.33203125" customWidth="1"/>
    <col min="4" max="4" width="34" customWidth="1"/>
    <col min="5" max="5" width="3.5" customWidth="1"/>
  </cols>
  <sheetData>
    <row r="1" spans="1:5" ht="12.75" customHeight="1" x14ac:dyDescent="0.15">
      <c r="A1" s="79" t="s">
        <v>44</v>
      </c>
      <c r="B1" s="79"/>
      <c r="C1" s="79"/>
      <c r="D1" s="79"/>
      <c r="E1" s="1"/>
    </row>
    <row r="2" spans="1:5" x14ac:dyDescent="0.15">
      <c r="A2" s="1"/>
      <c r="B2" s="1"/>
      <c r="C2" s="1"/>
      <c r="D2" s="1"/>
      <c r="E2" s="1"/>
    </row>
    <row r="3" spans="1:5" ht="24" customHeight="1" x14ac:dyDescent="0.15">
      <c r="A3" s="86" t="s">
        <v>3</v>
      </c>
      <c r="B3" s="86"/>
      <c r="C3" s="86"/>
      <c r="D3" s="86"/>
      <c r="E3" s="2"/>
    </row>
    <row r="4" spans="1:5" ht="6.75" customHeight="1" x14ac:dyDescent="0.15"/>
    <row r="5" spans="1:5" ht="21" customHeight="1" x14ac:dyDescent="0.15">
      <c r="A5" s="88" t="s">
        <v>26</v>
      </c>
      <c r="B5" s="88"/>
      <c r="C5" s="88"/>
      <c r="D5" s="88"/>
      <c r="E5" s="3"/>
    </row>
    <row r="6" spans="1:5" ht="9" customHeight="1" x14ac:dyDescent="0.15">
      <c r="A6" s="5"/>
      <c r="B6" s="5"/>
      <c r="C6" s="5"/>
      <c r="D6" s="5"/>
      <c r="E6" s="3"/>
    </row>
    <row r="7" spans="1:5" ht="22.5" customHeight="1" x14ac:dyDescent="0.15">
      <c r="A7" s="87" t="s">
        <v>22</v>
      </c>
      <c r="B7" s="87"/>
      <c r="C7" s="87"/>
      <c r="D7" s="87"/>
      <c r="E7" s="3"/>
    </row>
    <row r="8" spans="1:5" ht="6.75" customHeight="1" thickBot="1" x14ac:dyDescent="0.2">
      <c r="A8" s="5"/>
      <c r="B8" s="5"/>
      <c r="C8" s="5"/>
      <c r="D8" s="5"/>
      <c r="E8" s="3"/>
    </row>
    <row r="9" spans="1:5" ht="25.75" customHeight="1" x14ac:dyDescent="0.15">
      <c r="A9" s="82" t="s">
        <v>17</v>
      </c>
      <c r="B9" s="83"/>
      <c r="C9" s="56" t="s">
        <v>32</v>
      </c>
      <c r="D9" s="54" t="s">
        <v>33</v>
      </c>
    </row>
    <row r="10" spans="1:5" ht="19.75" customHeight="1" thickBot="1" x14ac:dyDescent="0.2">
      <c r="A10" s="84"/>
      <c r="B10" s="85"/>
      <c r="C10" s="76" t="s">
        <v>49</v>
      </c>
      <c r="D10" s="55" t="s">
        <v>50</v>
      </c>
    </row>
    <row r="11" spans="1:5" ht="9.75" customHeight="1" x14ac:dyDescent="0.15">
      <c r="A11" s="10"/>
      <c r="B11" s="10"/>
      <c r="C11" s="11"/>
      <c r="D11" s="11"/>
    </row>
    <row r="12" spans="1:5" s="4" customFormat="1" ht="21" customHeight="1" x14ac:dyDescent="0.15">
      <c r="A12" s="41" t="s">
        <v>4</v>
      </c>
      <c r="B12" s="51"/>
      <c r="C12" s="6">
        <v>1005063</v>
      </c>
      <c r="D12" s="6">
        <v>1057326</v>
      </c>
    </row>
    <row r="13" spans="1:5" s="4" customFormat="1" ht="21" customHeight="1" x14ac:dyDescent="0.15">
      <c r="A13" s="42" t="s">
        <v>28</v>
      </c>
      <c r="B13" s="15"/>
      <c r="C13" s="6">
        <v>1020153</v>
      </c>
      <c r="D13" s="6">
        <v>1073202</v>
      </c>
    </row>
    <row r="14" spans="1:5" s="4" customFormat="1" ht="21" customHeight="1" x14ac:dyDescent="0.15">
      <c r="A14" s="42" t="s">
        <v>0</v>
      </c>
      <c r="B14" s="16"/>
      <c r="C14" s="6">
        <v>1035450</v>
      </c>
      <c r="D14" s="6">
        <v>1089294</v>
      </c>
    </row>
    <row r="15" spans="1:5" s="4" customFormat="1" ht="21" customHeight="1" x14ac:dyDescent="0.15">
      <c r="A15" s="43"/>
      <c r="B15" s="16"/>
      <c r="C15" s="6">
        <v>1050990</v>
      </c>
      <c r="D15" s="6">
        <v>1105641</v>
      </c>
    </row>
    <row r="16" spans="1:5" s="4" customFormat="1" ht="21" customHeight="1" x14ac:dyDescent="0.15">
      <c r="A16" s="43"/>
      <c r="B16" s="16"/>
      <c r="C16" s="6">
        <v>1066755</v>
      </c>
      <c r="D16" s="6">
        <v>1122225</v>
      </c>
    </row>
    <row r="17" spans="1:4" s="4" customFormat="1" ht="21" customHeight="1" x14ac:dyDescent="0.15">
      <c r="A17" s="43"/>
      <c r="B17" s="16"/>
      <c r="C17" s="6">
        <v>1082754</v>
      </c>
      <c r="D17" s="6">
        <v>1139058</v>
      </c>
    </row>
    <row r="18" spans="1:4" s="4" customFormat="1" ht="21" customHeight="1" x14ac:dyDescent="0.15">
      <c r="A18" s="43"/>
      <c r="B18" s="16"/>
      <c r="C18" s="6">
        <v>1098996</v>
      </c>
      <c r="D18" s="6">
        <v>1156143</v>
      </c>
    </row>
    <row r="19" spans="1:4" s="4" customFormat="1" ht="21" customHeight="1" x14ac:dyDescent="0.15">
      <c r="A19" s="43"/>
      <c r="B19" s="16"/>
      <c r="C19" s="6">
        <v>1115478</v>
      </c>
      <c r="D19" s="6">
        <v>1173483</v>
      </c>
    </row>
    <row r="20" spans="1:4" s="4" customFormat="1" ht="21" customHeight="1" x14ac:dyDescent="0.15">
      <c r="A20" s="43"/>
      <c r="B20" s="16"/>
      <c r="C20" s="6">
        <v>1132221</v>
      </c>
      <c r="D20" s="6">
        <v>1191096</v>
      </c>
    </row>
    <row r="21" spans="1:4" s="4" customFormat="1" ht="21" customHeight="1" x14ac:dyDescent="0.15">
      <c r="A21" s="43"/>
      <c r="B21" s="16"/>
      <c r="C21" s="6">
        <v>1149195</v>
      </c>
      <c r="D21" s="6">
        <v>1208952</v>
      </c>
    </row>
    <row r="22" spans="1:4" s="4" customFormat="1" ht="21" customHeight="1" x14ac:dyDescent="0.15">
      <c r="A22" s="43"/>
      <c r="B22" s="16"/>
      <c r="C22" s="6">
        <v>1166442</v>
      </c>
      <c r="D22" s="6">
        <v>1227096</v>
      </c>
    </row>
    <row r="23" spans="1:4" s="4" customFormat="1" ht="21" customHeight="1" x14ac:dyDescent="0.15">
      <c r="A23" s="44"/>
      <c r="B23" s="17"/>
      <c r="C23" s="6">
        <v>1183932</v>
      </c>
      <c r="D23" s="6">
        <v>1245495</v>
      </c>
    </row>
    <row r="24" spans="1:4" s="12" customFormat="1" ht="12" customHeight="1" x14ac:dyDescent="0.15">
      <c r="A24" s="45"/>
      <c r="C24" s="13"/>
      <c r="D24" s="13"/>
    </row>
    <row r="25" spans="1:4" s="4" customFormat="1" ht="21" customHeight="1" x14ac:dyDescent="0.15">
      <c r="A25" s="41" t="s">
        <v>6</v>
      </c>
      <c r="B25" s="14"/>
      <c r="C25" s="6">
        <v>1189338</v>
      </c>
      <c r="D25" s="6">
        <v>1251183</v>
      </c>
    </row>
    <row r="26" spans="1:4" s="4" customFormat="1" ht="21" customHeight="1" x14ac:dyDescent="0.15">
      <c r="A26" s="42" t="s">
        <v>29</v>
      </c>
      <c r="B26" s="15"/>
      <c r="C26" s="6">
        <v>1207185</v>
      </c>
      <c r="D26" s="6">
        <v>1269960</v>
      </c>
    </row>
    <row r="27" spans="1:4" s="4" customFormat="1" ht="21" customHeight="1" x14ac:dyDescent="0.15">
      <c r="A27" s="42"/>
      <c r="B27" s="15"/>
      <c r="C27" s="6">
        <v>1225302</v>
      </c>
      <c r="D27" s="6">
        <v>1289019</v>
      </c>
    </row>
    <row r="28" spans="1:4" s="4" customFormat="1" ht="21" customHeight="1" x14ac:dyDescent="0.15">
      <c r="A28" s="43"/>
      <c r="B28" s="16"/>
      <c r="C28" s="6">
        <v>1243674</v>
      </c>
      <c r="D28" s="6">
        <v>1308345</v>
      </c>
    </row>
    <row r="29" spans="1:4" s="4" customFormat="1" ht="21" customHeight="1" x14ac:dyDescent="0.15">
      <c r="A29" s="43"/>
      <c r="B29" s="16"/>
      <c r="C29" s="6">
        <v>1262334</v>
      </c>
      <c r="D29" s="6">
        <v>1327974</v>
      </c>
    </row>
    <row r="30" spans="1:4" s="4" customFormat="1" ht="21" customHeight="1" x14ac:dyDescent="0.15">
      <c r="A30" s="43"/>
      <c r="B30" s="16"/>
      <c r="C30" s="6">
        <v>1281270</v>
      </c>
      <c r="D30" s="6">
        <v>1347897</v>
      </c>
    </row>
    <row r="31" spans="1:4" s="4" customFormat="1" ht="21" customHeight="1" x14ac:dyDescent="0.15">
      <c r="A31" s="43"/>
      <c r="B31" s="16"/>
      <c r="C31" s="6">
        <v>1300491</v>
      </c>
      <c r="D31" s="6">
        <v>1368117</v>
      </c>
    </row>
    <row r="32" spans="1:4" s="4" customFormat="1" ht="21" customHeight="1" x14ac:dyDescent="0.15">
      <c r="A32" s="43"/>
      <c r="B32" s="16"/>
      <c r="C32" s="6">
        <v>1320000</v>
      </c>
      <c r="D32" s="6">
        <v>1388640</v>
      </c>
    </row>
    <row r="33" spans="1:4" s="4" customFormat="1" ht="21" customHeight="1" x14ac:dyDescent="0.15">
      <c r="A33" s="43"/>
      <c r="B33" s="16"/>
      <c r="C33" s="6">
        <v>1339809</v>
      </c>
      <c r="D33" s="6">
        <v>1409478</v>
      </c>
    </row>
    <row r="34" spans="1:4" s="4" customFormat="1" ht="21" customHeight="1" x14ac:dyDescent="0.15">
      <c r="A34" s="43"/>
      <c r="B34" s="16"/>
      <c r="C34" s="6">
        <v>1359903</v>
      </c>
      <c r="D34" s="6">
        <v>1430619</v>
      </c>
    </row>
    <row r="35" spans="1:4" s="4" customFormat="1" ht="21" customHeight="1" x14ac:dyDescent="0.15">
      <c r="A35" s="43"/>
      <c r="B35" s="16"/>
      <c r="C35" s="6">
        <v>1380297</v>
      </c>
      <c r="D35" s="6">
        <v>1452072</v>
      </c>
    </row>
    <row r="36" spans="1:4" s="4" customFormat="1" ht="21" customHeight="1" x14ac:dyDescent="0.15">
      <c r="A36" s="43"/>
      <c r="B36" s="16"/>
      <c r="C36" s="6">
        <v>1401000</v>
      </c>
      <c r="D36" s="6">
        <v>1473852</v>
      </c>
    </row>
    <row r="37" spans="1:4" s="4" customFormat="1" ht="21" customHeight="1" x14ac:dyDescent="0.15">
      <c r="A37" s="44"/>
      <c r="B37" s="17"/>
      <c r="C37" s="6">
        <v>1422012</v>
      </c>
      <c r="D37" s="6">
        <v>1495956</v>
      </c>
    </row>
    <row r="38" spans="1:4" s="4" customFormat="1" ht="12" customHeight="1" x14ac:dyDescent="0.15">
      <c r="A38" s="46"/>
      <c r="C38" s="13"/>
      <c r="D38" s="13"/>
    </row>
    <row r="39" spans="1:4" s="4" customFormat="1" ht="12" customHeight="1" x14ac:dyDescent="0.15">
      <c r="A39" s="78" t="s">
        <v>44</v>
      </c>
      <c r="B39" s="78"/>
      <c r="C39" s="78"/>
      <c r="D39" s="78"/>
    </row>
    <row r="40" spans="1:4" s="4" customFormat="1" ht="12" customHeight="1" thickBot="1" x14ac:dyDescent="0.2">
      <c r="A40" s="46"/>
      <c r="C40" s="13"/>
      <c r="D40" s="13"/>
    </row>
    <row r="41" spans="1:4" s="4" customFormat="1" ht="29.5" customHeight="1" x14ac:dyDescent="0.15">
      <c r="A41" s="82" t="s">
        <v>17</v>
      </c>
      <c r="B41" s="83"/>
      <c r="C41" s="56" t="s">
        <v>32</v>
      </c>
      <c r="D41" s="54" t="s">
        <v>33</v>
      </c>
    </row>
    <row r="42" spans="1:4" s="4" customFormat="1" ht="18" customHeight="1" thickBot="1" x14ac:dyDescent="0.2">
      <c r="A42" s="84"/>
      <c r="B42" s="85"/>
      <c r="C42" s="57" t="s">
        <v>49</v>
      </c>
      <c r="D42" s="55" t="s">
        <v>50</v>
      </c>
    </row>
    <row r="43" spans="1:4" s="4" customFormat="1" ht="12" customHeight="1" x14ac:dyDescent="0.15">
      <c r="A43" s="46"/>
      <c r="C43" s="13"/>
      <c r="D43" s="13"/>
    </row>
    <row r="44" spans="1:4" s="4" customFormat="1" ht="21" customHeight="1" x14ac:dyDescent="0.15">
      <c r="A44" s="41" t="s">
        <v>18</v>
      </c>
      <c r="B44" s="14"/>
      <c r="C44" s="6">
        <v>1446378</v>
      </c>
      <c r="D44" s="6">
        <v>1521591</v>
      </c>
    </row>
    <row r="45" spans="1:4" s="4" customFormat="1" ht="21" customHeight="1" x14ac:dyDescent="0.15">
      <c r="A45" s="35" t="s">
        <v>19</v>
      </c>
      <c r="B45" s="15"/>
      <c r="C45" s="6">
        <v>1468077</v>
      </c>
      <c r="D45" s="6">
        <v>1544418</v>
      </c>
    </row>
    <row r="46" spans="1:4" s="4" customFormat="1" ht="21" customHeight="1" x14ac:dyDescent="0.15">
      <c r="A46" s="42" t="s">
        <v>30</v>
      </c>
      <c r="B46" s="15"/>
      <c r="C46" s="6">
        <v>1490097</v>
      </c>
      <c r="D46" s="6">
        <v>1567581</v>
      </c>
    </row>
    <row r="47" spans="1:4" s="4" customFormat="1" ht="21" customHeight="1" x14ac:dyDescent="0.15">
      <c r="A47" s="42"/>
      <c r="B47" s="15"/>
      <c r="C47" s="6">
        <v>1512456</v>
      </c>
      <c r="D47" s="6">
        <v>1591104</v>
      </c>
    </row>
    <row r="48" spans="1:4" s="4" customFormat="1" ht="21" customHeight="1" x14ac:dyDescent="0.15">
      <c r="A48" s="43"/>
      <c r="B48" s="16"/>
      <c r="C48" s="6">
        <v>1535145</v>
      </c>
      <c r="D48" s="6">
        <v>1614972</v>
      </c>
    </row>
    <row r="49" spans="1:4" s="4" customFormat="1" ht="21" customHeight="1" x14ac:dyDescent="0.15">
      <c r="A49" s="43"/>
      <c r="B49" s="16"/>
      <c r="C49" s="6">
        <v>1558170</v>
      </c>
      <c r="D49" s="6">
        <v>1639194</v>
      </c>
    </row>
    <row r="50" spans="1:4" s="4" customFormat="1" ht="21" customHeight="1" x14ac:dyDescent="0.15">
      <c r="A50" s="43"/>
      <c r="B50" s="16"/>
      <c r="C50" s="6">
        <v>1581546</v>
      </c>
      <c r="D50" s="6">
        <v>1663785</v>
      </c>
    </row>
    <row r="51" spans="1:4" s="4" customFormat="1" ht="21" customHeight="1" x14ac:dyDescent="0.15">
      <c r="A51" s="43"/>
      <c r="B51" s="16"/>
      <c r="C51" s="6">
        <v>1605282</v>
      </c>
      <c r="D51" s="6">
        <v>1688757</v>
      </c>
    </row>
    <row r="52" spans="1:4" s="4" customFormat="1" ht="21" customHeight="1" x14ac:dyDescent="0.15">
      <c r="A52" s="43"/>
      <c r="B52" s="16"/>
      <c r="C52" s="6">
        <v>1629348</v>
      </c>
      <c r="D52" s="6">
        <v>1714074</v>
      </c>
    </row>
    <row r="53" spans="1:4" s="4" customFormat="1" ht="21" customHeight="1" x14ac:dyDescent="0.15">
      <c r="A53" s="43"/>
      <c r="B53" s="19" t="s">
        <v>20</v>
      </c>
      <c r="C53" s="6">
        <v>1645938</v>
      </c>
      <c r="D53" s="6">
        <v>1731528</v>
      </c>
    </row>
    <row r="54" spans="1:4" s="4" customFormat="1" ht="21" customHeight="1" x14ac:dyDescent="0.15">
      <c r="A54" s="43"/>
      <c r="B54" s="20" t="s">
        <v>20</v>
      </c>
      <c r="C54" s="6">
        <v>1670526</v>
      </c>
      <c r="D54" s="6">
        <v>1757394</v>
      </c>
    </row>
    <row r="55" spans="1:4" s="4" customFormat="1" ht="21" customHeight="1" x14ac:dyDescent="0.15">
      <c r="A55" s="44"/>
      <c r="B55" s="21" t="s">
        <v>20</v>
      </c>
      <c r="C55" s="6">
        <v>1695468</v>
      </c>
      <c r="D55" s="6">
        <v>1783632</v>
      </c>
    </row>
    <row r="56" spans="1:4" s="4" customFormat="1" ht="21" customHeight="1" x14ac:dyDescent="0.15">
      <c r="A56" s="46"/>
      <c r="C56" s="13"/>
      <c r="D56" s="13"/>
    </row>
    <row r="57" spans="1:4" s="4" customFormat="1" ht="21" customHeight="1" x14ac:dyDescent="0.15">
      <c r="A57" s="41" t="s">
        <v>21</v>
      </c>
      <c r="B57" s="18"/>
      <c r="C57" s="6">
        <v>1880736</v>
      </c>
      <c r="D57" s="6">
        <v>1978533</v>
      </c>
    </row>
    <row r="58" spans="1:4" s="4" customFormat="1" ht="21" customHeight="1" x14ac:dyDescent="0.15">
      <c r="A58" s="42" t="s">
        <v>31</v>
      </c>
      <c r="B58" s="16"/>
      <c r="C58" s="6">
        <v>1908942</v>
      </c>
      <c r="D58" s="6">
        <v>2008206</v>
      </c>
    </row>
    <row r="59" spans="1:4" s="4" customFormat="1" ht="21" customHeight="1" x14ac:dyDescent="0.15">
      <c r="A59" s="42" t="s">
        <v>0</v>
      </c>
      <c r="B59" s="16"/>
      <c r="C59" s="6">
        <v>1937586</v>
      </c>
      <c r="D59" s="6">
        <v>2038341</v>
      </c>
    </row>
    <row r="60" spans="1:4" s="4" customFormat="1" ht="21" customHeight="1" x14ac:dyDescent="0.15">
      <c r="A60" s="43"/>
      <c r="B60" s="16"/>
      <c r="C60" s="6">
        <v>1966656</v>
      </c>
      <c r="D60" s="6">
        <v>2068923</v>
      </c>
    </row>
    <row r="61" spans="1:4" s="4" customFormat="1" ht="21" customHeight="1" x14ac:dyDescent="0.15">
      <c r="A61" s="43"/>
      <c r="B61" s="16"/>
      <c r="C61" s="6">
        <v>1996155</v>
      </c>
      <c r="D61" s="6">
        <v>2099955</v>
      </c>
    </row>
    <row r="62" spans="1:4" s="4" customFormat="1" ht="21" customHeight="1" x14ac:dyDescent="0.15">
      <c r="A62" s="43"/>
      <c r="B62" s="16"/>
      <c r="C62" s="6">
        <v>2026101</v>
      </c>
      <c r="D62" s="6">
        <v>2131458</v>
      </c>
    </row>
    <row r="63" spans="1:4" s="4" customFormat="1" ht="21" customHeight="1" x14ac:dyDescent="0.15">
      <c r="A63" s="43"/>
      <c r="B63" s="16"/>
      <c r="C63" s="6">
        <v>2056488</v>
      </c>
      <c r="D63" s="6">
        <v>2163426</v>
      </c>
    </row>
    <row r="64" spans="1:4" s="4" customFormat="1" ht="21" customHeight="1" x14ac:dyDescent="0.15">
      <c r="A64" s="43"/>
      <c r="B64" s="16"/>
      <c r="C64" s="6">
        <v>2087337</v>
      </c>
      <c r="D64" s="6">
        <v>2195880</v>
      </c>
    </row>
    <row r="65" spans="1:4" s="4" customFormat="1" ht="21" customHeight="1" x14ac:dyDescent="0.15">
      <c r="A65" s="44"/>
      <c r="B65" s="17"/>
      <c r="C65" s="6">
        <v>2118651</v>
      </c>
      <c r="D65" s="6">
        <v>2228820</v>
      </c>
    </row>
    <row r="66" spans="1:4" x14ac:dyDescent="0.15">
      <c r="A66" s="47"/>
    </row>
    <row r="67" spans="1:4" x14ac:dyDescent="0.15">
      <c r="A67" s="47"/>
    </row>
    <row r="68" spans="1:4" x14ac:dyDescent="0.15">
      <c r="A68" s="47"/>
    </row>
    <row r="69" spans="1:4" x14ac:dyDescent="0.15">
      <c r="A69" s="47"/>
    </row>
    <row r="70" spans="1:4" x14ac:dyDescent="0.15">
      <c r="A70" s="47"/>
    </row>
    <row r="71" spans="1:4" x14ac:dyDescent="0.15">
      <c r="A71" s="47"/>
    </row>
    <row r="72" spans="1:4" x14ac:dyDescent="0.15">
      <c r="A72" s="47"/>
    </row>
    <row r="73" spans="1:4" x14ac:dyDescent="0.15">
      <c r="A73" s="47"/>
    </row>
    <row r="74" spans="1:4" x14ac:dyDescent="0.15">
      <c r="A74" s="47"/>
    </row>
    <row r="75" spans="1:4" x14ac:dyDescent="0.15">
      <c r="A75" s="47"/>
    </row>
    <row r="76" spans="1:4" x14ac:dyDescent="0.15">
      <c r="A76" s="47"/>
    </row>
    <row r="77" spans="1:4" x14ac:dyDescent="0.15">
      <c r="A77" s="47"/>
    </row>
    <row r="78" spans="1:4" x14ac:dyDescent="0.15">
      <c r="A78" s="47"/>
    </row>
  </sheetData>
  <mergeCells count="7">
    <mergeCell ref="A41:B42"/>
    <mergeCell ref="A1:D1"/>
    <mergeCell ref="A3:D3"/>
    <mergeCell ref="A39:D39"/>
    <mergeCell ref="A7:D7"/>
    <mergeCell ref="A5:D5"/>
    <mergeCell ref="A9:B10"/>
  </mergeCells>
  <phoneticPr fontId="0" type="noConversion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  <rowBreaks count="1" manualBreakCount="1">
    <brk id="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workbookViewId="0">
      <selection sqref="A1:D1"/>
    </sheetView>
  </sheetViews>
  <sheetFormatPr baseColWidth="10" defaultColWidth="8.83203125" defaultRowHeight="13" x14ac:dyDescent="0.15"/>
  <cols>
    <col min="1" max="1" width="22.5" customWidth="1"/>
    <col min="2" max="2" width="4.33203125" customWidth="1"/>
    <col min="3" max="3" width="31.6640625" customWidth="1"/>
    <col min="4" max="4" width="34" customWidth="1"/>
    <col min="5" max="5" width="3.5" customWidth="1"/>
  </cols>
  <sheetData>
    <row r="1" spans="1:5" ht="12.75" customHeight="1" x14ac:dyDescent="0.15">
      <c r="A1" s="79" t="s">
        <v>45</v>
      </c>
      <c r="B1" s="79"/>
      <c r="C1" s="79"/>
      <c r="D1" s="79"/>
      <c r="E1" s="1"/>
    </row>
    <row r="2" spans="1:5" ht="9" customHeight="1" x14ac:dyDescent="0.15">
      <c r="A2" s="1"/>
      <c r="B2" s="1"/>
      <c r="C2" s="1"/>
      <c r="D2" s="1"/>
      <c r="E2" s="1"/>
    </row>
    <row r="3" spans="1:5" ht="24" customHeight="1" x14ac:dyDescent="0.15">
      <c r="A3" s="86" t="s">
        <v>3</v>
      </c>
      <c r="B3" s="86"/>
      <c r="C3" s="86"/>
      <c r="D3" s="86"/>
      <c r="E3" s="2"/>
    </row>
    <row r="4" spans="1:5" ht="6.75" customHeight="1" x14ac:dyDescent="0.15"/>
    <row r="5" spans="1:5" ht="28.75" customHeight="1" x14ac:dyDescent="0.15">
      <c r="A5" s="88" t="s">
        <v>27</v>
      </c>
      <c r="B5" s="88"/>
      <c r="C5" s="88"/>
      <c r="D5" s="88"/>
      <c r="E5" s="3"/>
    </row>
    <row r="6" spans="1:5" ht="6" customHeight="1" x14ac:dyDescent="0.15">
      <c r="A6" s="5"/>
      <c r="B6" s="5"/>
      <c r="C6" s="5"/>
      <c r="D6" s="5"/>
      <c r="E6" s="3"/>
    </row>
    <row r="7" spans="1:5" ht="22.5" customHeight="1" x14ac:dyDescent="0.15">
      <c r="A7" s="87" t="s">
        <v>23</v>
      </c>
      <c r="B7" s="87"/>
      <c r="C7" s="87"/>
      <c r="D7" s="87"/>
      <c r="E7" s="3"/>
    </row>
    <row r="8" spans="1:5" ht="6.75" customHeight="1" thickBot="1" x14ac:dyDescent="0.2">
      <c r="A8" s="5"/>
      <c r="B8" s="5"/>
      <c r="C8" s="5"/>
      <c r="D8" s="5"/>
      <c r="E8" s="3"/>
    </row>
    <row r="9" spans="1:5" ht="25.25" customHeight="1" x14ac:dyDescent="0.15">
      <c r="A9" s="82" t="s">
        <v>17</v>
      </c>
      <c r="B9" s="83"/>
      <c r="C9" s="56" t="s">
        <v>32</v>
      </c>
      <c r="D9" s="54" t="s">
        <v>33</v>
      </c>
    </row>
    <row r="10" spans="1:5" ht="21.5" customHeight="1" thickBot="1" x14ac:dyDescent="0.2">
      <c r="A10" s="84"/>
      <c r="B10" s="85"/>
      <c r="C10" s="58" t="s">
        <v>49</v>
      </c>
      <c r="D10" s="55" t="s">
        <v>50</v>
      </c>
    </row>
    <row r="11" spans="1:5" ht="9.75" customHeight="1" x14ac:dyDescent="0.15">
      <c r="A11" s="10"/>
      <c r="B11" s="10"/>
      <c r="C11" s="11"/>
      <c r="D11" s="11"/>
    </row>
    <row r="12" spans="1:5" s="4" customFormat="1" ht="21" customHeight="1" x14ac:dyDescent="0.15">
      <c r="A12" s="41" t="s">
        <v>4</v>
      </c>
      <c r="B12" s="14"/>
      <c r="C12" s="6">
        <v>376899</v>
      </c>
      <c r="D12" s="6">
        <v>396498</v>
      </c>
    </row>
    <row r="13" spans="1:5" s="4" customFormat="1" ht="21" customHeight="1" x14ac:dyDescent="0.15">
      <c r="A13" s="42" t="s">
        <v>28</v>
      </c>
      <c r="B13" s="15"/>
      <c r="C13" s="6">
        <v>382557</v>
      </c>
      <c r="D13" s="6">
        <v>402450</v>
      </c>
    </row>
    <row r="14" spans="1:5" s="4" customFormat="1" ht="21" customHeight="1" x14ac:dyDescent="0.15">
      <c r="A14" s="42" t="s">
        <v>0</v>
      </c>
      <c r="B14" s="15"/>
      <c r="C14" s="6">
        <v>388293</v>
      </c>
      <c r="D14" s="6">
        <v>408486</v>
      </c>
    </row>
    <row r="15" spans="1:5" s="4" customFormat="1" ht="21" customHeight="1" x14ac:dyDescent="0.15">
      <c r="A15" s="43"/>
      <c r="B15" s="16"/>
      <c r="C15" s="6">
        <v>394122</v>
      </c>
      <c r="D15" s="6">
        <v>414615</v>
      </c>
    </row>
    <row r="16" spans="1:5" s="4" customFormat="1" ht="21" customHeight="1" x14ac:dyDescent="0.15">
      <c r="A16" s="43"/>
      <c r="B16" s="16"/>
      <c r="C16" s="6">
        <v>400032</v>
      </c>
      <c r="D16" s="6">
        <v>420834</v>
      </c>
    </row>
    <row r="17" spans="1:4" s="4" customFormat="1" ht="21" customHeight="1" x14ac:dyDescent="0.15">
      <c r="A17" s="43"/>
      <c r="B17" s="16"/>
      <c r="C17" s="6">
        <v>406032</v>
      </c>
      <c r="D17" s="6">
        <v>427146</v>
      </c>
    </row>
    <row r="18" spans="1:4" s="4" customFormat="1" ht="21" customHeight="1" x14ac:dyDescent="0.15">
      <c r="A18" s="43"/>
      <c r="B18" s="16"/>
      <c r="C18" s="6">
        <v>412125</v>
      </c>
      <c r="D18" s="6">
        <v>433554</v>
      </c>
    </row>
    <row r="19" spans="1:4" s="4" customFormat="1" ht="21" customHeight="1" x14ac:dyDescent="0.15">
      <c r="A19" s="43"/>
      <c r="B19" s="16"/>
      <c r="C19" s="6">
        <v>418305</v>
      </c>
      <c r="D19" s="6">
        <v>440055</v>
      </c>
    </row>
    <row r="20" spans="1:4" s="4" customFormat="1" ht="21" customHeight="1" x14ac:dyDescent="0.15">
      <c r="A20" s="43"/>
      <c r="B20" s="16"/>
      <c r="C20" s="6">
        <v>424584</v>
      </c>
      <c r="D20" s="6">
        <v>446661</v>
      </c>
    </row>
    <row r="21" spans="1:4" s="4" customFormat="1" ht="21" customHeight="1" x14ac:dyDescent="0.15">
      <c r="A21" s="43"/>
      <c r="B21" s="16"/>
      <c r="C21" s="6">
        <v>430947</v>
      </c>
      <c r="D21" s="6">
        <v>453357</v>
      </c>
    </row>
    <row r="22" spans="1:4" s="4" customFormat="1" ht="21" customHeight="1" x14ac:dyDescent="0.15">
      <c r="A22" s="43"/>
      <c r="B22" s="16"/>
      <c r="C22" s="6">
        <v>437415</v>
      </c>
      <c r="D22" s="6">
        <v>460161</v>
      </c>
    </row>
    <row r="23" spans="1:4" s="4" customFormat="1" ht="21" customHeight="1" x14ac:dyDescent="0.15">
      <c r="A23" s="44"/>
      <c r="B23" s="17"/>
      <c r="C23" s="6">
        <v>443976</v>
      </c>
      <c r="D23" s="6">
        <v>467061</v>
      </c>
    </row>
    <row r="24" spans="1:4" s="12" customFormat="1" ht="12" customHeight="1" x14ac:dyDescent="0.15">
      <c r="A24" s="45"/>
      <c r="C24" s="13"/>
      <c r="D24" s="13"/>
    </row>
    <row r="25" spans="1:4" s="4" customFormat="1" ht="21" customHeight="1" x14ac:dyDescent="0.15">
      <c r="A25" s="41" t="s">
        <v>6</v>
      </c>
      <c r="B25" s="14"/>
      <c r="C25" s="6">
        <v>446001</v>
      </c>
      <c r="D25" s="6">
        <v>469194</v>
      </c>
    </row>
    <row r="26" spans="1:4" s="4" customFormat="1" ht="21" customHeight="1" x14ac:dyDescent="0.15">
      <c r="A26" s="42" t="s">
        <v>29</v>
      </c>
      <c r="B26" s="15"/>
      <c r="C26" s="6">
        <v>452694</v>
      </c>
      <c r="D26" s="6">
        <v>476235</v>
      </c>
    </row>
    <row r="27" spans="1:4" s="4" customFormat="1" ht="21" customHeight="1" x14ac:dyDescent="0.15">
      <c r="A27" s="42"/>
      <c r="B27" s="15"/>
      <c r="C27" s="6">
        <v>459489</v>
      </c>
      <c r="D27" s="6">
        <v>483381</v>
      </c>
    </row>
    <row r="28" spans="1:4" s="4" customFormat="1" ht="21" customHeight="1" x14ac:dyDescent="0.15">
      <c r="A28" s="43"/>
      <c r="B28" s="16"/>
      <c r="C28" s="6">
        <v>466377</v>
      </c>
      <c r="D28" s="6">
        <v>490629</v>
      </c>
    </row>
    <row r="29" spans="1:4" s="4" customFormat="1" ht="21" customHeight="1" x14ac:dyDescent="0.15">
      <c r="A29" s="43"/>
      <c r="B29" s="16"/>
      <c r="C29" s="6">
        <v>473376</v>
      </c>
      <c r="D29" s="6">
        <v>497991</v>
      </c>
    </row>
    <row r="30" spans="1:4" s="4" customFormat="1" ht="21" customHeight="1" x14ac:dyDescent="0.15">
      <c r="A30" s="43"/>
      <c r="B30" s="16"/>
      <c r="C30" s="6">
        <v>480477</v>
      </c>
      <c r="D30" s="6">
        <v>505461</v>
      </c>
    </row>
    <row r="31" spans="1:4" s="4" customFormat="1" ht="21" customHeight="1" x14ac:dyDescent="0.15">
      <c r="A31" s="43"/>
      <c r="B31" s="16"/>
      <c r="C31" s="6">
        <v>487683</v>
      </c>
      <c r="D31" s="6">
        <v>513045</v>
      </c>
    </row>
    <row r="32" spans="1:4" s="4" customFormat="1" ht="21" customHeight="1" x14ac:dyDescent="0.15">
      <c r="A32" s="43"/>
      <c r="B32" s="16"/>
      <c r="C32" s="6">
        <v>495000</v>
      </c>
      <c r="D32" s="6">
        <v>520740</v>
      </c>
    </row>
    <row r="33" spans="1:4" s="4" customFormat="1" ht="21" customHeight="1" x14ac:dyDescent="0.15">
      <c r="A33" s="43"/>
      <c r="B33" s="16"/>
      <c r="C33" s="6">
        <v>502428</v>
      </c>
      <c r="D33" s="6">
        <v>528555</v>
      </c>
    </row>
    <row r="34" spans="1:4" s="4" customFormat="1" ht="21" customHeight="1" x14ac:dyDescent="0.15">
      <c r="A34" s="43"/>
      <c r="B34" s="16"/>
      <c r="C34" s="6">
        <v>509964</v>
      </c>
      <c r="D34" s="6">
        <v>536481</v>
      </c>
    </row>
    <row r="35" spans="1:4" s="4" customFormat="1" ht="21" customHeight="1" x14ac:dyDescent="0.15">
      <c r="A35" s="43"/>
      <c r="B35" s="16"/>
      <c r="C35" s="6">
        <v>517611</v>
      </c>
      <c r="D35" s="6">
        <v>544527</v>
      </c>
    </row>
    <row r="36" spans="1:4" s="4" customFormat="1" ht="21" customHeight="1" x14ac:dyDescent="0.15">
      <c r="A36" s="43"/>
      <c r="B36" s="16"/>
      <c r="C36" s="6">
        <v>525375</v>
      </c>
      <c r="D36" s="6">
        <v>552696</v>
      </c>
    </row>
    <row r="37" spans="1:4" s="4" customFormat="1" ht="21" customHeight="1" x14ac:dyDescent="0.15">
      <c r="A37" s="44"/>
      <c r="B37" s="17"/>
      <c r="C37" s="6">
        <v>533256</v>
      </c>
      <c r="D37" s="6">
        <v>560985</v>
      </c>
    </row>
    <row r="38" spans="1:4" s="4" customFormat="1" ht="12" customHeight="1" x14ac:dyDescent="0.15">
      <c r="A38" s="89" t="s">
        <v>45</v>
      </c>
      <c r="B38" s="89"/>
      <c r="C38" s="89"/>
      <c r="D38" s="89"/>
    </row>
    <row r="39" spans="1:4" s="4" customFormat="1" ht="12" customHeight="1" thickBot="1" x14ac:dyDescent="0.2">
      <c r="A39" s="46"/>
      <c r="C39" s="13"/>
      <c r="D39" s="13"/>
    </row>
    <row r="40" spans="1:4" s="4" customFormat="1" ht="25.75" customHeight="1" x14ac:dyDescent="0.15">
      <c r="A40" s="82" t="s">
        <v>17</v>
      </c>
      <c r="B40" s="83"/>
      <c r="C40" s="56" t="s">
        <v>32</v>
      </c>
      <c r="D40" s="54" t="s">
        <v>33</v>
      </c>
    </row>
    <row r="41" spans="1:4" s="4" customFormat="1" ht="18.5" customHeight="1" thickBot="1" x14ac:dyDescent="0.2">
      <c r="A41" s="84"/>
      <c r="B41" s="85"/>
      <c r="C41" s="57" t="s">
        <v>49</v>
      </c>
      <c r="D41" s="55" t="s">
        <v>50</v>
      </c>
    </row>
    <row r="42" spans="1:4" s="4" customFormat="1" ht="12" customHeight="1" x14ac:dyDescent="0.15">
      <c r="A42" s="46"/>
      <c r="C42" s="13"/>
      <c r="D42" s="13"/>
    </row>
    <row r="43" spans="1:4" s="4" customFormat="1" ht="21" customHeight="1" x14ac:dyDescent="0.15">
      <c r="A43" s="41" t="s">
        <v>18</v>
      </c>
      <c r="B43" s="14"/>
      <c r="C43" s="6">
        <v>542391</v>
      </c>
      <c r="D43" s="6">
        <v>570597</v>
      </c>
    </row>
    <row r="44" spans="1:4" s="4" customFormat="1" ht="21" customHeight="1" x14ac:dyDescent="0.15">
      <c r="A44" s="35" t="s">
        <v>19</v>
      </c>
      <c r="B44" s="15"/>
      <c r="C44" s="6">
        <v>550530</v>
      </c>
      <c r="D44" s="6">
        <v>579156</v>
      </c>
    </row>
    <row r="45" spans="1:4" s="4" customFormat="1" ht="21" customHeight="1" x14ac:dyDescent="0.15">
      <c r="A45" s="42" t="s">
        <v>30</v>
      </c>
      <c r="B45" s="15"/>
      <c r="C45" s="6">
        <v>558786</v>
      </c>
      <c r="D45" s="6">
        <v>587844</v>
      </c>
    </row>
    <row r="46" spans="1:4" s="4" customFormat="1" ht="21" customHeight="1" x14ac:dyDescent="0.15">
      <c r="A46" s="42"/>
      <c r="B46" s="15"/>
      <c r="C46" s="6">
        <v>567171</v>
      </c>
      <c r="D46" s="6">
        <v>596664</v>
      </c>
    </row>
    <row r="47" spans="1:4" s="4" customFormat="1" ht="21" customHeight="1" x14ac:dyDescent="0.15">
      <c r="A47" s="43"/>
      <c r="B47" s="16"/>
      <c r="C47" s="6">
        <v>575679</v>
      </c>
      <c r="D47" s="6">
        <v>605616</v>
      </c>
    </row>
    <row r="48" spans="1:4" s="4" customFormat="1" ht="21" customHeight="1" x14ac:dyDescent="0.15">
      <c r="A48" s="43"/>
      <c r="B48" s="16"/>
      <c r="C48" s="6">
        <v>584313</v>
      </c>
      <c r="D48" s="6">
        <v>614697</v>
      </c>
    </row>
    <row r="49" spans="1:4" s="4" customFormat="1" ht="21" customHeight="1" x14ac:dyDescent="0.15">
      <c r="A49" s="43"/>
      <c r="B49" s="16"/>
      <c r="C49" s="6">
        <v>593079</v>
      </c>
      <c r="D49" s="6">
        <v>623919</v>
      </c>
    </row>
    <row r="50" spans="1:4" s="4" customFormat="1" ht="21" customHeight="1" x14ac:dyDescent="0.15">
      <c r="A50" s="43"/>
      <c r="B50" s="16"/>
      <c r="C50" s="6">
        <v>601980</v>
      </c>
      <c r="D50" s="6">
        <v>633285</v>
      </c>
    </row>
    <row r="51" spans="1:4" s="4" customFormat="1" ht="21" customHeight="1" x14ac:dyDescent="0.15">
      <c r="A51" s="44"/>
      <c r="B51" s="17"/>
      <c r="C51" s="6">
        <v>611007</v>
      </c>
      <c r="D51" s="6">
        <v>642777</v>
      </c>
    </row>
    <row r="52" spans="1:4" s="4" customFormat="1" ht="21" customHeight="1" x14ac:dyDescent="0.15">
      <c r="A52" s="46"/>
      <c r="C52" s="13"/>
      <c r="D52" s="13"/>
    </row>
    <row r="53" spans="1:4" s="4" customFormat="1" ht="21" customHeight="1" x14ac:dyDescent="0.15">
      <c r="A53" s="41" t="s">
        <v>21</v>
      </c>
      <c r="B53" s="18"/>
      <c r="C53" s="6">
        <v>705276</v>
      </c>
      <c r="D53" s="6">
        <v>741951</v>
      </c>
    </row>
    <row r="54" spans="1:4" s="4" customFormat="1" ht="21" customHeight="1" x14ac:dyDescent="0.15">
      <c r="A54" s="42" t="s">
        <v>31</v>
      </c>
      <c r="B54" s="16"/>
      <c r="C54" s="6">
        <v>715854</v>
      </c>
      <c r="D54" s="6">
        <v>753078</v>
      </c>
    </row>
    <row r="55" spans="1:4" s="4" customFormat="1" ht="21" customHeight="1" x14ac:dyDescent="0.15">
      <c r="A55" s="42" t="s">
        <v>0</v>
      </c>
      <c r="B55" s="16"/>
      <c r="C55" s="6">
        <v>726594</v>
      </c>
      <c r="D55" s="6">
        <v>764379</v>
      </c>
    </row>
    <row r="56" spans="1:4" s="4" customFormat="1" ht="21" customHeight="1" x14ac:dyDescent="0.15">
      <c r="A56" s="43"/>
      <c r="B56" s="16"/>
      <c r="C56" s="6">
        <v>737496</v>
      </c>
      <c r="D56" s="6">
        <v>775845</v>
      </c>
    </row>
    <row r="57" spans="1:4" s="4" customFormat="1" ht="21" customHeight="1" x14ac:dyDescent="0.15">
      <c r="A57" s="43"/>
      <c r="B57" s="16"/>
      <c r="C57" s="6">
        <v>748557</v>
      </c>
      <c r="D57" s="6">
        <v>787482</v>
      </c>
    </row>
    <row r="58" spans="1:4" s="4" customFormat="1" ht="21" customHeight="1" x14ac:dyDescent="0.15">
      <c r="A58" s="43"/>
      <c r="B58" s="16"/>
      <c r="C58" s="6">
        <v>759789</v>
      </c>
      <c r="D58" s="6">
        <v>799296</v>
      </c>
    </row>
    <row r="59" spans="1:4" s="4" customFormat="1" ht="21" customHeight="1" x14ac:dyDescent="0.15">
      <c r="A59" s="43"/>
      <c r="B59" s="16"/>
      <c r="C59" s="6">
        <v>771183</v>
      </c>
      <c r="D59" s="6">
        <v>811284</v>
      </c>
    </row>
    <row r="60" spans="1:4" s="4" customFormat="1" ht="21" customHeight="1" x14ac:dyDescent="0.15">
      <c r="A60" s="43"/>
      <c r="B60" s="16"/>
      <c r="C60" s="6">
        <v>782751</v>
      </c>
      <c r="D60" s="6">
        <v>823455</v>
      </c>
    </row>
    <row r="61" spans="1:4" s="4" customFormat="1" ht="21" customHeight="1" x14ac:dyDescent="0.15">
      <c r="A61" s="44"/>
      <c r="B61" s="17"/>
      <c r="C61" s="6">
        <v>794493</v>
      </c>
      <c r="D61" s="6">
        <v>835809</v>
      </c>
    </row>
  </sheetData>
  <mergeCells count="7">
    <mergeCell ref="A40:B41"/>
    <mergeCell ref="A38:D38"/>
    <mergeCell ref="A1:D1"/>
    <mergeCell ref="A3:D3"/>
    <mergeCell ref="A5:D5"/>
    <mergeCell ref="A7:D7"/>
    <mergeCell ref="A9:B10"/>
  </mergeCells>
  <phoneticPr fontId="10" type="noConversion"/>
  <pageMargins left="0.55118110236220474" right="0.55118110236220474" top="0.39370078740157483" bottom="0.39370078740157483" header="0.51181102362204722" footer="0.51181102362204722"/>
  <pageSetup scale="96" orientation="portrait" r:id="rId1"/>
  <headerFooter alignWithMargins="0">
    <oddHeader>&amp;C&amp;P</oddHead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9"/>
  <sheetViews>
    <sheetView workbookViewId="0">
      <selection sqref="A1:D1"/>
    </sheetView>
  </sheetViews>
  <sheetFormatPr baseColWidth="10" defaultColWidth="8.83203125" defaultRowHeight="13" x14ac:dyDescent="0.15"/>
  <cols>
    <col min="1" max="1" width="25.5" customWidth="1"/>
    <col min="2" max="2" width="4.33203125" customWidth="1"/>
    <col min="3" max="3" width="31" customWidth="1"/>
    <col min="4" max="4" width="34.1640625" customWidth="1"/>
    <col min="5" max="5" width="3.5" customWidth="1"/>
  </cols>
  <sheetData>
    <row r="1" spans="1:5" ht="13.25" customHeight="1" x14ac:dyDescent="0.15">
      <c r="A1" s="79" t="s">
        <v>46</v>
      </c>
      <c r="B1" s="79"/>
      <c r="C1" s="79"/>
      <c r="D1" s="79"/>
      <c r="E1" s="1"/>
    </row>
    <row r="2" spans="1:5" x14ac:dyDescent="0.15">
      <c r="A2" s="1"/>
      <c r="B2" s="1"/>
      <c r="C2" s="1"/>
      <c r="D2" s="1"/>
      <c r="E2" s="1"/>
    </row>
    <row r="3" spans="1:5" ht="24" customHeight="1" x14ac:dyDescent="0.15">
      <c r="A3" s="86" t="s">
        <v>3</v>
      </c>
      <c r="B3" s="86"/>
      <c r="C3" s="86"/>
      <c r="D3" s="86"/>
      <c r="E3" s="2"/>
    </row>
    <row r="4" spans="1:5" ht="6.75" customHeight="1" x14ac:dyDescent="0.15"/>
    <row r="5" spans="1:5" ht="27" customHeight="1" x14ac:dyDescent="0.15">
      <c r="A5" s="88" t="s">
        <v>26</v>
      </c>
      <c r="B5" s="88"/>
      <c r="C5" s="88"/>
      <c r="D5" s="88"/>
      <c r="E5" s="3"/>
    </row>
    <row r="6" spans="1:5" ht="9" customHeight="1" x14ac:dyDescent="0.15">
      <c r="A6" s="5"/>
      <c r="B6" s="5"/>
      <c r="C6" s="5"/>
      <c r="D6" s="5"/>
      <c r="E6" s="3"/>
    </row>
    <row r="7" spans="1:5" ht="22.5" customHeight="1" x14ac:dyDescent="0.15">
      <c r="A7" s="87" t="s">
        <v>24</v>
      </c>
      <c r="B7" s="87"/>
      <c r="C7" s="87"/>
      <c r="D7" s="87"/>
      <c r="E7" s="3"/>
    </row>
    <row r="8" spans="1:5" ht="6.75" customHeight="1" thickBot="1" x14ac:dyDescent="0.2">
      <c r="A8" s="5"/>
      <c r="B8" s="5"/>
      <c r="C8" s="5"/>
      <c r="D8" s="5"/>
      <c r="E8" s="3"/>
    </row>
    <row r="9" spans="1:5" ht="28.75" customHeight="1" x14ac:dyDescent="0.15">
      <c r="A9" s="82" t="s">
        <v>17</v>
      </c>
      <c r="B9" s="83"/>
      <c r="C9" s="56" t="s">
        <v>32</v>
      </c>
      <c r="D9" s="54" t="s">
        <v>33</v>
      </c>
    </row>
    <row r="10" spans="1:5" ht="22.25" customHeight="1" thickBot="1" x14ac:dyDescent="0.2">
      <c r="A10" s="84"/>
      <c r="B10" s="85"/>
      <c r="C10" s="58" t="s">
        <v>49</v>
      </c>
      <c r="D10" s="55" t="s">
        <v>50</v>
      </c>
    </row>
    <row r="11" spans="1:5" ht="9.75" customHeight="1" x14ac:dyDescent="0.15">
      <c r="A11" s="10"/>
      <c r="B11" s="10"/>
      <c r="C11" s="11"/>
      <c r="D11" s="11"/>
    </row>
    <row r="12" spans="1:5" s="4" customFormat="1" ht="21" customHeight="1" x14ac:dyDescent="0.15">
      <c r="A12" s="41" t="s">
        <v>4</v>
      </c>
      <c r="B12" s="14"/>
      <c r="C12" s="6">
        <v>628164</v>
      </c>
      <c r="D12" s="6">
        <v>660828</v>
      </c>
    </row>
    <row r="13" spans="1:5" s="4" customFormat="1" ht="21" customHeight="1" x14ac:dyDescent="0.15">
      <c r="A13" s="42" t="s">
        <v>28</v>
      </c>
      <c r="B13" s="15"/>
      <c r="C13" s="6">
        <v>637596</v>
      </c>
      <c r="D13" s="6">
        <v>670752</v>
      </c>
    </row>
    <row r="14" spans="1:5" s="4" customFormat="1" ht="21" customHeight="1" x14ac:dyDescent="0.15">
      <c r="A14" s="42" t="s">
        <v>0</v>
      </c>
      <c r="B14" s="15"/>
      <c r="C14" s="6">
        <v>647157</v>
      </c>
      <c r="D14" s="6">
        <v>680808</v>
      </c>
    </row>
    <row r="15" spans="1:5" s="4" customFormat="1" ht="21" customHeight="1" x14ac:dyDescent="0.15">
      <c r="A15" s="43"/>
      <c r="B15" s="16"/>
      <c r="C15" s="6">
        <v>656868</v>
      </c>
      <c r="D15" s="6">
        <v>691026</v>
      </c>
    </row>
    <row r="16" spans="1:5" s="4" customFormat="1" ht="21" customHeight="1" x14ac:dyDescent="0.15">
      <c r="A16" s="43"/>
      <c r="B16" s="16"/>
      <c r="C16" s="6">
        <v>666723</v>
      </c>
      <c r="D16" s="6">
        <v>701391</v>
      </c>
    </row>
    <row r="17" spans="1:4" s="4" customFormat="1" ht="21" customHeight="1" x14ac:dyDescent="0.15">
      <c r="A17" s="43"/>
      <c r="B17" s="16"/>
      <c r="C17" s="6">
        <v>676722</v>
      </c>
      <c r="D17" s="6">
        <v>711912</v>
      </c>
    </row>
    <row r="18" spans="1:4" s="4" customFormat="1" ht="21" customHeight="1" x14ac:dyDescent="0.15">
      <c r="A18" s="43"/>
      <c r="B18" s="16"/>
      <c r="C18" s="6">
        <v>686874</v>
      </c>
      <c r="D18" s="6">
        <v>722589</v>
      </c>
    </row>
    <row r="19" spans="1:4" s="4" customFormat="1" ht="21" customHeight="1" x14ac:dyDescent="0.15">
      <c r="A19" s="43"/>
      <c r="B19" s="16"/>
      <c r="C19" s="6">
        <v>697173</v>
      </c>
      <c r="D19" s="6">
        <v>733428</v>
      </c>
    </row>
    <row r="20" spans="1:4" s="4" customFormat="1" ht="21" customHeight="1" x14ac:dyDescent="0.15">
      <c r="A20" s="43"/>
      <c r="B20" s="16"/>
      <c r="C20" s="6">
        <v>707637</v>
      </c>
      <c r="D20" s="6">
        <v>744435</v>
      </c>
    </row>
    <row r="21" spans="1:4" s="4" customFormat="1" ht="21" customHeight="1" x14ac:dyDescent="0.15">
      <c r="A21" s="43"/>
      <c r="B21" s="16"/>
      <c r="C21" s="6">
        <v>718248</v>
      </c>
      <c r="D21" s="6">
        <v>755595</v>
      </c>
    </row>
    <row r="22" spans="1:4" s="4" customFormat="1" ht="21" customHeight="1" x14ac:dyDescent="0.15">
      <c r="A22" s="43"/>
      <c r="B22" s="16"/>
      <c r="C22" s="6">
        <v>729027</v>
      </c>
      <c r="D22" s="6">
        <v>766935</v>
      </c>
    </row>
    <row r="23" spans="1:4" s="4" customFormat="1" ht="21" customHeight="1" x14ac:dyDescent="0.15">
      <c r="A23" s="44"/>
      <c r="B23" s="17"/>
      <c r="C23" s="6">
        <v>739959</v>
      </c>
      <c r="D23" s="6">
        <v>778434</v>
      </c>
    </row>
    <row r="24" spans="1:4" s="12" customFormat="1" ht="12" customHeight="1" x14ac:dyDescent="0.15">
      <c r="A24" s="45"/>
      <c r="C24" s="13"/>
      <c r="D24" s="13"/>
    </row>
    <row r="25" spans="1:4" s="4" customFormat="1" ht="21" customHeight="1" x14ac:dyDescent="0.15">
      <c r="A25" s="41" t="s">
        <v>6</v>
      </c>
      <c r="B25" s="14"/>
      <c r="C25" s="6">
        <v>743337</v>
      </c>
      <c r="D25" s="6">
        <v>781989</v>
      </c>
    </row>
    <row r="26" spans="1:4" s="4" customFormat="1" ht="21" customHeight="1" x14ac:dyDescent="0.15">
      <c r="A26" s="42" t="s">
        <v>29</v>
      </c>
      <c r="B26" s="15"/>
      <c r="C26" s="6">
        <v>754491</v>
      </c>
      <c r="D26" s="6">
        <v>793725</v>
      </c>
    </row>
    <row r="27" spans="1:4" s="4" customFormat="1" ht="21" customHeight="1" x14ac:dyDescent="0.15">
      <c r="A27" s="42"/>
      <c r="B27" s="15"/>
      <c r="C27" s="6">
        <v>765813</v>
      </c>
      <c r="D27" s="6">
        <v>805638</v>
      </c>
    </row>
    <row r="28" spans="1:4" s="4" customFormat="1" ht="21" customHeight="1" x14ac:dyDescent="0.15">
      <c r="A28" s="43"/>
      <c r="B28" s="16"/>
      <c r="C28" s="6">
        <v>777297</v>
      </c>
      <c r="D28" s="6">
        <v>817716</v>
      </c>
    </row>
    <row r="29" spans="1:4" s="4" customFormat="1" ht="21" customHeight="1" x14ac:dyDescent="0.15">
      <c r="A29" s="43"/>
      <c r="B29" s="16"/>
      <c r="C29" s="6">
        <v>788958</v>
      </c>
      <c r="D29" s="6">
        <v>829983</v>
      </c>
    </row>
    <row r="30" spans="1:4" s="4" customFormat="1" ht="21" customHeight="1" x14ac:dyDescent="0.15">
      <c r="A30" s="43"/>
      <c r="B30" s="16"/>
      <c r="C30" s="6">
        <v>800793</v>
      </c>
      <c r="D30" s="6">
        <v>842436</v>
      </c>
    </row>
    <row r="31" spans="1:4" s="4" customFormat="1" ht="21" customHeight="1" x14ac:dyDescent="0.15">
      <c r="A31" s="43"/>
      <c r="B31" s="16"/>
      <c r="C31" s="6">
        <v>812808</v>
      </c>
      <c r="D31" s="6">
        <v>855072</v>
      </c>
    </row>
    <row r="32" spans="1:4" s="4" customFormat="1" ht="21" customHeight="1" x14ac:dyDescent="0.15">
      <c r="A32" s="43"/>
      <c r="B32" s="16"/>
      <c r="C32" s="6">
        <v>825000</v>
      </c>
      <c r="D32" s="6">
        <v>867900</v>
      </c>
    </row>
    <row r="33" spans="1:4" s="4" customFormat="1" ht="21" customHeight="1" x14ac:dyDescent="0.15">
      <c r="A33" s="43"/>
      <c r="B33" s="16"/>
      <c r="C33" s="6">
        <v>837381</v>
      </c>
      <c r="D33" s="6">
        <v>880923</v>
      </c>
    </row>
    <row r="34" spans="1:4" s="4" customFormat="1" ht="21" customHeight="1" x14ac:dyDescent="0.15">
      <c r="A34" s="43"/>
      <c r="B34" s="16"/>
      <c r="C34" s="6">
        <v>849939</v>
      </c>
      <c r="D34" s="6">
        <v>894138</v>
      </c>
    </row>
    <row r="35" spans="1:4" s="4" customFormat="1" ht="21" customHeight="1" x14ac:dyDescent="0.15">
      <c r="A35" s="43"/>
      <c r="B35" s="16"/>
      <c r="C35" s="6">
        <v>862686</v>
      </c>
      <c r="D35" s="6">
        <v>907545</v>
      </c>
    </row>
    <row r="36" spans="1:4" s="4" customFormat="1" ht="21" customHeight="1" x14ac:dyDescent="0.15">
      <c r="A36" s="43"/>
      <c r="B36" s="16"/>
      <c r="C36" s="6">
        <v>875625</v>
      </c>
      <c r="D36" s="6">
        <v>921159</v>
      </c>
    </row>
    <row r="37" spans="1:4" s="4" customFormat="1" ht="21" customHeight="1" x14ac:dyDescent="0.15">
      <c r="A37" s="44"/>
      <c r="B37" s="17"/>
      <c r="C37" s="6">
        <v>888759</v>
      </c>
      <c r="D37" s="6">
        <v>934974</v>
      </c>
    </row>
    <row r="38" spans="1:4" s="4" customFormat="1" ht="12" customHeight="1" x14ac:dyDescent="0.15">
      <c r="A38" s="89" t="s">
        <v>46</v>
      </c>
      <c r="B38" s="89"/>
      <c r="C38" s="89"/>
      <c r="D38" s="89"/>
    </row>
    <row r="39" spans="1:4" s="4" customFormat="1" ht="12" customHeight="1" thickBot="1" x14ac:dyDescent="0.2">
      <c r="A39" s="46"/>
      <c r="C39" s="13"/>
      <c r="D39" s="13"/>
    </row>
    <row r="40" spans="1:4" s="4" customFormat="1" ht="24" customHeight="1" x14ac:dyDescent="0.15">
      <c r="A40" s="82" t="s">
        <v>17</v>
      </c>
      <c r="B40" s="83"/>
      <c r="C40" s="56" t="s">
        <v>32</v>
      </c>
      <c r="D40" s="54" t="s">
        <v>33</v>
      </c>
    </row>
    <row r="41" spans="1:4" s="4" customFormat="1" ht="21.5" customHeight="1" thickBot="1" x14ac:dyDescent="0.2">
      <c r="A41" s="84"/>
      <c r="B41" s="85"/>
      <c r="C41" s="57" t="s">
        <v>49</v>
      </c>
      <c r="D41" s="55" t="s">
        <v>50</v>
      </c>
    </row>
    <row r="42" spans="1:4" s="4" customFormat="1" ht="12" customHeight="1" x14ac:dyDescent="0.15">
      <c r="A42" s="46"/>
      <c r="C42" s="13"/>
      <c r="D42" s="13"/>
    </row>
    <row r="43" spans="1:4" s="4" customFormat="1" ht="21" customHeight="1" x14ac:dyDescent="0.15">
      <c r="A43" s="41" t="s">
        <v>18</v>
      </c>
      <c r="B43" s="14"/>
      <c r="C43" s="6">
        <v>903987</v>
      </c>
      <c r="D43" s="6">
        <v>950994</v>
      </c>
    </row>
    <row r="44" spans="1:4" s="4" customFormat="1" ht="21" customHeight="1" x14ac:dyDescent="0.15">
      <c r="A44" s="35" t="s">
        <v>19</v>
      </c>
      <c r="B44" s="15"/>
      <c r="C44" s="6">
        <v>917547</v>
      </c>
      <c r="D44" s="6">
        <v>965262</v>
      </c>
    </row>
    <row r="45" spans="1:4" s="4" customFormat="1" ht="21" customHeight="1" x14ac:dyDescent="0.15">
      <c r="A45" s="42" t="s">
        <v>30</v>
      </c>
      <c r="B45" s="15"/>
      <c r="C45" s="6">
        <v>931311</v>
      </c>
      <c r="D45" s="6">
        <v>979737</v>
      </c>
    </row>
    <row r="46" spans="1:4" s="4" customFormat="1" ht="21" customHeight="1" x14ac:dyDescent="0.15">
      <c r="A46" s="42"/>
      <c r="B46" s="15"/>
      <c r="C46" s="6">
        <v>945285</v>
      </c>
      <c r="D46" s="6">
        <v>994440</v>
      </c>
    </row>
    <row r="47" spans="1:4" s="4" customFormat="1" ht="21" customHeight="1" x14ac:dyDescent="0.15">
      <c r="A47" s="43"/>
      <c r="B47" s="16"/>
      <c r="C47" s="6">
        <v>959466</v>
      </c>
      <c r="D47" s="6">
        <v>1009359</v>
      </c>
    </row>
    <row r="48" spans="1:4" s="4" customFormat="1" ht="21" customHeight="1" x14ac:dyDescent="0.15">
      <c r="A48" s="43"/>
      <c r="B48" s="16"/>
      <c r="C48" s="6">
        <v>973857</v>
      </c>
      <c r="D48" s="6">
        <v>1024497</v>
      </c>
    </row>
    <row r="49" spans="1:4" s="4" customFormat="1" ht="21" customHeight="1" x14ac:dyDescent="0.15">
      <c r="A49" s="43"/>
      <c r="B49" s="16"/>
      <c r="C49" s="6">
        <v>988467</v>
      </c>
      <c r="D49" s="6">
        <v>1039866</v>
      </c>
    </row>
    <row r="50" spans="1:4" s="4" customFormat="1" ht="21" customHeight="1" x14ac:dyDescent="0.15">
      <c r="A50" s="43"/>
      <c r="B50" s="16"/>
      <c r="C50" s="6">
        <v>1003302</v>
      </c>
      <c r="D50" s="6">
        <v>1055472</v>
      </c>
    </row>
    <row r="51" spans="1:4" s="4" customFormat="1" ht="21" customHeight="1" x14ac:dyDescent="0.15">
      <c r="A51" s="44"/>
      <c r="B51" s="17"/>
      <c r="C51" s="6">
        <v>1018344</v>
      </c>
      <c r="D51" s="6">
        <v>1071297</v>
      </c>
    </row>
    <row r="52" spans="1:4" s="4" customFormat="1" ht="21" customHeight="1" x14ac:dyDescent="0.15">
      <c r="A52" s="46"/>
      <c r="C52" s="13"/>
      <c r="D52" s="13"/>
    </row>
    <row r="53" spans="1:4" s="4" customFormat="1" ht="21" customHeight="1" x14ac:dyDescent="0.15">
      <c r="A53" s="41" t="s">
        <v>21</v>
      </c>
      <c r="B53" s="18"/>
      <c r="C53" s="6">
        <v>1175460</v>
      </c>
      <c r="D53" s="6">
        <v>1236582</v>
      </c>
    </row>
    <row r="54" spans="1:4" s="4" customFormat="1" ht="21" customHeight="1" x14ac:dyDescent="0.15">
      <c r="A54" s="42" t="s">
        <v>31</v>
      </c>
      <c r="B54" s="16"/>
      <c r="C54" s="6">
        <v>1193088</v>
      </c>
      <c r="D54" s="6">
        <v>1255128</v>
      </c>
    </row>
    <row r="55" spans="1:4" s="4" customFormat="1" ht="21" customHeight="1" x14ac:dyDescent="0.15">
      <c r="A55" s="42" t="s">
        <v>0</v>
      </c>
      <c r="B55" s="16"/>
      <c r="C55" s="6">
        <v>1210992</v>
      </c>
      <c r="D55" s="6">
        <v>1273962</v>
      </c>
    </row>
    <row r="56" spans="1:4" s="4" customFormat="1" ht="21" customHeight="1" x14ac:dyDescent="0.15">
      <c r="A56" s="43"/>
      <c r="B56" s="16"/>
      <c r="C56" s="6">
        <v>1229160</v>
      </c>
      <c r="D56" s="6">
        <v>1293078</v>
      </c>
    </row>
    <row r="57" spans="1:4" s="4" customFormat="1" ht="21" customHeight="1" x14ac:dyDescent="0.15">
      <c r="A57" s="43"/>
      <c r="B57" s="16"/>
      <c r="C57" s="6">
        <v>1247598</v>
      </c>
      <c r="D57" s="6">
        <v>1312473</v>
      </c>
    </row>
    <row r="58" spans="1:4" s="4" customFormat="1" ht="21" customHeight="1" x14ac:dyDescent="0.15">
      <c r="A58" s="43"/>
      <c r="B58" s="16"/>
      <c r="C58" s="6">
        <v>1266312</v>
      </c>
      <c r="D58" s="6">
        <v>1332162</v>
      </c>
    </row>
    <row r="59" spans="1:4" s="4" customFormat="1" ht="21" customHeight="1" x14ac:dyDescent="0.15">
      <c r="A59" s="43"/>
      <c r="B59" s="16"/>
      <c r="C59" s="6">
        <v>1285305</v>
      </c>
      <c r="D59" s="6">
        <v>1352142</v>
      </c>
    </row>
    <row r="60" spans="1:4" s="4" customFormat="1" ht="21" customHeight="1" x14ac:dyDescent="0.15">
      <c r="A60" s="43"/>
      <c r="B60" s="16"/>
      <c r="C60" s="6">
        <v>1304586</v>
      </c>
      <c r="D60" s="6">
        <v>1372425</v>
      </c>
    </row>
    <row r="61" spans="1:4" s="4" customFormat="1" ht="21" customHeight="1" x14ac:dyDescent="0.15">
      <c r="A61" s="44"/>
      <c r="B61" s="17"/>
      <c r="C61" s="6">
        <v>1324158</v>
      </c>
      <c r="D61" s="6">
        <v>1393014</v>
      </c>
    </row>
    <row r="62" spans="1:4" x14ac:dyDescent="0.15">
      <c r="A62" s="47"/>
    </row>
    <row r="63" spans="1:4" x14ac:dyDescent="0.15">
      <c r="A63" s="47"/>
    </row>
    <row r="64" spans="1:4" x14ac:dyDescent="0.15">
      <c r="A64" s="47"/>
    </row>
    <row r="65" spans="1:1" x14ac:dyDescent="0.15">
      <c r="A65" s="47"/>
    </row>
    <row r="66" spans="1:1" x14ac:dyDescent="0.15">
      <c r="A66" s="47"/>
    </row>
    <row r="67" spans="1:1" x14ac:dyDescent="0.15">
      <c r="A67" s="47"/>
    </row>
    <row r="68" spans="1:1" x14ac:dyDescent="0.15">
      <c r="A68" s="47"/>
    </row>
    <row r="69" spans="1:1" x14ac:dyDescent="0.15">
      <c r="A69" s="47"/>
    </row>
    <row r="70" spans="1:1" x14ac:dyDescent="0.15">
      <c r="A70" s="47"/>
    </row>
    <row r="71" spans="1:1" x14ac:dyDescent="0.15">
      <c r="A71" s="47"/>
    </row>
    <row r="72" spans="1:1" x14ac:dyDescent="0.15">
      <c r="A72" s="47"/>
    </row>
    <row r="73" spans="1:1" x14ac:dyDescent="0.15">
      <c r="A73" s="47"/>
    </row>
    <row r="74" spans="1:1" x14ac:dyDescent="0.15">
      <c r="A74" s="47"/>
    </row>
    <row r="75" spans="1:1" x14ac:dyDescent="0.15">
      <c r="A75" s="47"/>
    </row>
    <row r="76" spans="1:1" x14ac:dyDescent="0.15">
      <c r="A76" s="47"/>
    </row>
    <row r="77" spans="1:1" x14ac:dyDescent="0.15">
      <c r="A77" s="47"/>
    </row>
    <row r="78" spans="1:1" x14ac:dyDescent="0.15">
      <c r="A78" s="47"/>
    </row>
    <row r="79" spans="1:1" x14ac:dyDescent="0.15">
      <c r="A79" s="47"/>
    </row>
  </sheetData>
  <mergeCells count="7">
    <mergeCell ref="A40:B41"/>
    <mergeCell ref="A9:B10"/>
    <mergeCell ref="A38:D38"/>
    <mergeCell ref="A1:D1"/>
    <mergeCell ref="A3:D3"/>
    <mergeCell ref="A5:D5"/>
    <mergeCell ref="A7:D7"/>
  </mergeCells>
  <phoneticPr fontId="10" type="noConversion"/>
  <pageMargins left="0.55118110236220474" right="0.55118110236220474" top="0.39370078740157483" bottom="0.39370078740157483" header="0.51181102362204722" footer="0.51181102362204722"/>
  <pageSetup scale="96" orientation="portrait" r:id="rId1"/>
  <headerFooter alignWithMargins="0">
    <oddHeader>&amp;C&amp;P</oddHead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4"/>
  <sheetViews>
    <sheetView workbookViewId="0">
      <selection sqref="A1:D1"/>
    </sheetView>
  </sheetViews>
  <sheetFormatPr baseColWidth="10" defaultColWidth="8.83203125" defaultRowHeight="13" x14ac:dyDescent="0.15"/>
  <cols>
    <col min="1" max="1" width="25.5" customWidth="1"/>
    <col min="2" max="2" width="4.33203125" customWidth="1"/>
    <col min="3" max="3" width="31.1640625" customWidth="1"/>
    <col min="4" max="4" width="35" customWidth="1"/>
    <col min="5" max="5" width="3.5" customWidth="1"/>
  </cols>
  <sheetData>
    <row r="1" spans="1:5" ht="13.25" customHeight="1" x14ac:dyDescent="0.15">
      <c r="A1" s="79" t="s">
        <v>47</v>
      </c>
      <c r="B1" s="79"/>
      <c r="C1" s="79"/>
      <c r="D1" s="79"/>
      <c r="E1" s="1"/>
    </row>
    <row r="2" spans="1:5" x14ac:dyDescent="0.15">
      <c r="A2" s="1"/>
      <c r="B2" s="1"/>
      <c r="C2" s="1"/>
      <c r="D2" s="1"/>
      <c r="E2" s="1"/>
    </row>
    <row r="3" spans="1:5" ht="24" customHeight="1" x14ac:dyDescent="0.15">
      <c r="A3" s="86" t="s">
        <v>3</v>
      </c>
      <c r="B3" s="86"/>
      <c r="C3" s="86"/>
      <c r="D3" s="86"/>
      <c r="E3" s="2"/>
    </row>
    <row r="4" spans="1:5" ht="6.75" customHeight="1" x14ac:dyDescent="0.15"/>
    <row r="5" spans="1:5" ht="27.5" customHeight="1" x14ac:dyDescent="0.15">
      <c r="A5" s="88" t="s">
        <v>27</v>
      </c>
      <c r="B5" s="88"/>
      <c r="C5" s="88"/>
      <c r="D5" s="88"/>
      <c r="E5" s="3"/>
    </row>
    <row r="6" spans="1:5" ht="9" customHeight="1" x14ac:dyDescent="0.15">
      <c r="A6" s="5"/>
      <c r="B6" s="5"/>
      <c r="C6" s="5"/>
      <c r="D6" s="5"/>
      <c r="E6" s="3"/>
    </row>
    <row r="7" spans="1:5" ht="22.5" customHeight="1" x14ac:dyDescent="0.15">
      <c r="A7" s="87" t="s">
        <v>25</v>
      </c>
      <c r="B7" s="87"/>
      <c r="C7" s="87"/>
      <c r="D7" s="87"/>
      <c r="E7" s="3"/>
    </row>
    <row r="8" spans="1:5" ht="6.75" customHeight="1" thickBot="1" x14ac:dyDescent="0.2">
      <c r="A8" s="5"/>
      <c r="B8" s="5"/>
      <c r="C8" s="5"/>
      <c r="D8" s="5"/>
      <c r="E8" s="3"/>
    </row>
    <row r="9" spans="1:5" ht="26.5" customHeight="1" x14ac:dyDescent="0.15">
      <c r="A9" s="82" t="s">
        <v>17</v>
      </c>
      <c r="B9" s="83"/>
      <c r="C9" s="56" t="s">
        <v>32</v>
      </c>
      <c r="D9" s="54" t="s">
        <v>33</v>
      </c>
    </row>
    <row r="10" spans="1:5" ht="21" customHeight="1" thickBot="1" x14ac:dyDescent="0.2">
      <c r="A10" s="84"/>
      <c r="B10" s="85"/>
      <c r="C10" s="58" t="s">
        <v>49</v>
      </c>
      <c r="D10" s="55" t="s">
        <v>50</v>
      </c>
    </row>
    <row r="11" spans="1:5" ht="9.75" customHeight="1" x14ac:dyDescent="0.15">
      <c r="A11" s="10"/>
      <c r="B11" s="10"/>
      <c r="C11" s="11"/>
      <c r="D11" s="11"/>
    </row>
    <row r="12" spans="1:5" s="4" customFormat="1" ht="21" customHeight="1" x14ac:dyDescent="0.15">
      <c r="A12" s="41" t="s">
        <v>4</v>
      </c>
      <c r="B12" s="14"/>
      <c r="C12" s="6">
        <v>753798</v>
      </c>
      <c r="D12" s="6">
        <v>792996</v>
      </c>
    </row>
    <row r="13" spans="1:5" s="4" customFormat="1" ht="21" customHeight="1" x14ac:dyDescent="0.15">
      <c r="A13" s="42" t="s">
        <v>28</v>
      </c>
      <c r="B13" s="15"/>
      <c r="C13" s="6">
        <v>765114</v>
      </c>
      <c r="D13" s="6">
        <v>804903</v>
      </c>
    </row>
    <row r="14" spans="1:5" s="4" customFormat="1" ht="21" customHeight="1" x14ac:dyDescent="0.15">
      <c r="A14" s="42" t="s">
        <v>0</v>
      </c>
      <c r="B14" s="15"/>
      <c r="C14" s="6">
        <v>776589</v>
      </c>
      <c r="D14" s="6">
        <v>816972</v>
      </c>
    </row>
    <row r="15" spans="1:5" s="4" customFormat="1" ht="21" customHeight="1" x14ac:dyDescent="0.15">
      <c r="A15" s="43"/>
      <c r="B15" s="16"/>
      <c r="C15" s="6">
        <v>788244</v>
      </c>
      <c r="D15" s="6">
        <v>829230</v>
      </c>
    </row>
    <row r="16" spans="1:5" s="4" customFormat="1" ht="21" customHeight="1" x14ac:dyDescent="0.15">
      <c r="A16" s="43"/>
      <c r="B16" s="16"/>
      <c r="C16" s="6">
        <v>800067</v>
      </c>
      <c r="D16" s="6">
        <v>841668</v>
      </c>
    </row>
    <row r="17" spans="1:4" s="4" customFormat="1" ht="21" customHeight="1" x14ac:dyDescent="0.15">
      <c r="A17" s="43"/>
      <c r="B17" s="16"/>
      <c r="C17" s="6">
        <v>812067</v>
      </c>
      <c r="D17" s="6">
        <v>854295</v>
      </c>
    </row>
    <row r="18" spans="1:4" s="4" customFormat="1" ht="21" customHeight="1" x14ac:dyDescent="0.15">
      <c r="A18" s="43"/>
      <c r="B18" s="16"/>
      <c r="C18" s="6">
        <v>824247</v>
      </c>
      <c r="D18" s="6">
        <v>867108</v>
      </c>
    </row>
    <row r="19" spans="1:4" s="4" customFormat="1" ht="21" customHeight="1" x14ac:dyDescent="0.15">
      <c r="A19" s="43"/>
      <c r="B19" s="16"/>
      <c r="C19" s="6">
        <v>836610</v>
      </c>
      <c r="D19" s="6">
        <v>880113</v>
      </c>
    </row>
    <row r="20" spans="1:4" s="4" customFormat="1" ht="21" customHeight="1" x14ac:dyDescent="0.15">
      <c r="A20" s="43"/>
      <c r="B20" s="16"/>
      <c r="C20" s="6">
        <v>849165</v>
      </c>
      <c r="D20" s="6">
        <v>893322</v>
      </c>
    </row>
    <row r="21" spans="1:4" s="4" customFormat="1" ht="21" customHeight="1" x14ac:dyDescent="0.15">
      <c r="A21" s="43"/>
      <c r="B21" s="16"/>
      <c r="C21" s="6">
        <v>861897</v>
      </c>
      <c r="D21" s="6">
        <v>906714</v>
      </c>
    </row>
    <row r="22" spans="1:4" s="4" customFormat="1" ht="21" customHeight="1" x14ac:dyDescent="0.15">
      <c r="A22" s="43"/>
      <c r="B22" s="16"/>
      <c r="C22" s="6">
        <v>874833</v>
      </c>
      <c r="D22" s="6">
        <v>920322</v>
      </c>
    </row>
    <row r="23" spans="1:4" s="4" customFormat="1" ht="21" customHeight="1" x14ac:dyDescent="0.15">
      <c r="A23" s="44"/>
      <c r="B23" s="17"/>
      <c r="C23" s="6">
        <v>887949</v>
      </c>
      <c r="D23" s="6">
        <v>934122</v>
      </c>
    </row>
    <row r="24" spans="1:4" s="12" customFormat="1" ht="12" customHeight="1" x14ac:dyDescent="0.15">
      <c r="A24" s="45"/>
      <c r="C24" s="13"/>
      <c r="D24" s="13"/>
    </row>
    <row r="25" spans="1:4" s="4" customFormat="1" ht="21" customHeight="1" x14ac:dyDescent="0.15">
      <c r="A25" s="41" t="s">
        <v>6</v>
      </c>
      <c r="B25" s="14"/>
      <c r="C25" s="6">
        <v>892005</v>
      </c>
      <c r="D25" s="6">
        <v>938388</v>
      </c>
    </row>
    <row r="26" spans="1:4" s="4" customFormat="1" ht="21" customHeight="1" x14ac:dyDescent="0.15">
      <c r="A26" s="42" t="s">
        <v>29</v>
      </c>
      <c r="B26" s="15"/>
      <c r="C26" s="6">
        <v>905388</v>
      </c>
      <c r="D26" s="6">
        <v>952470</v>
      </c>
    </row>
    <row r="27" spans="1:4" s="4" customFormat="1" ht="21" customHeight="1" x14ac:dyDescent="0.15">
      <c r="A27" s="42"/>
      <c r="B27" s="15"/>
      <c r="C27" s="6">
        <v>918978</v>
      </c>
      <c r="D27" s="6">
        <v>966765</v>
      </c>
    </row>
    <row r="28" spans="1:4" s="4" customFormat="1" ht="21" customHeight="1" x14ac:dyDescent="0.15">
      <c r="A28" s="43"/>
      <c r="B28" s="16"/>
      <c r="C28" s="6">
        <v>932757</v>
      </c>
      <c r="D28" s="6">
        <v>981258</v>
      </c>
    </row>
    <row r="29" spans="1:4" s="4" customFormat="1" ht="21" customHeight="1" x14ac:dyDescent="0.15">
      <c r="A29" s="43"/>
      <c r="B29" s="16"/>
      <c r="C29" s="6">
        <v>946752</v>
      </c>
      <c r="D29" s="6">
        <v>995982</v>
      </c>
    </row>
    <row r="30" spans="1:4" s="4" customFormat="1" ht="21" customHeight="1" x14ac:dyDescent="0.15">
      <c r="A30" s="43"/>
      <c r="B30" s="16"/>
      <c r="C30" s="6">
        <v>960954</v>
      </c>
      <c r="D30" s="6">
        <v>1010922</v>
      </c>
    </row>
    <row r="31" spans="1:4" s="4" customFormat="1" ht="21" customHeight="1" x14ac:dyDescent="0.15">
      <c r="A31" s="43"/>
      <c r="B31" s="16"/>
      <c r="C31" s="6">
        <v>975369</v>
      </c>
      <c r="D31" s="6">
        <v>1026087</v>
      </c>
    </row>
    <row r="32" spans="1:4" s="4" customFormat="1" ht="21" customHeight="1" x14ac:dyDescent="0.15">
      <c r="A32" s="43"/>
      <c r="B32" s="16"/>
      <c r="C32" s="6">
        <v>990000</v>
      </c>
      <c r="D32" s="6">
        <v>1041480</v>
      </c>
    </row>
    <row r="33" spans="1:4" s="4" customFormat="1" ht="21" customHeight="1" x14ac:dyDescent="0.15">
      <c r="A33" s="43"/>
      <c r="B33" s="16"/>
      <c r="C33" s="6">
        <v>1004856</v>
      </c>
      <c r="D33" s="6">
        <v>1057110</v>
      </c>
    </row>
    <row r="34" spans="1:4" s="4" customFormat="1" ht="21" customHeight="1" x14ac:dyDescent="0.15">
      <c r="A34" s="43"/>
      <c r="B34" s="16"/>
      <c r="C34" s="6">
        <v>1019928</v>
      </c>
      <c r="D34" s="6">
        <v>1072965</v>
      </c>
    </row>
    <row r="35" spans="1:4" s="4" customFormat="1" ht="21" customHeight="1" x14ac:dyDescent="0.15">
      <c r="A35" s="43"/>
      <c r="B35" s="16"/>
      <c r="C35" s="6">
        <v>1035222</v>
      </c>
      <c r="D35" s="6">
        <v>1089054</v>
      </c>
    </row>
    <row r="36" spans="1:4" s="4" customFormat="1" ht="21" customHeight="1" x14ac:dyDescent="0.15">
      <c r="A36" s="43"/>
      <c r="B36" s="16"/>
      <c r="C36" s="6">
        <v>1050750</v>
      </c>
      <c r="D36" s="6">
        <v>1105389</v>
      </c>
    </row>
    <row r="37" spans="1:4" s="4" customFormat="1" ht="21" customHeight="1" x14ac:dyDescent="0.15">
      <c r="A37" s="44"/>
      <c r="B37" s="17"/>
      <c r="C37" s="6">
        <v>1066509</v>
      </c>
      <c r="D37" s="6">
        <v>1121967</v>
      </c>
    </row>
    <row r="38" spans="1:4" s="4" customFormat="1" ht="21" customHeight="1" x14ac:dyDescent="0.15">
      <c r="A38" s="45"/>
      <c r="B38" s="12"/>
      <c r="C38" s="13"/>
      <c r="D38" s="13"/>
    </row>
    <row r="39" spans="1:4" s="4" customFormat="1" ht="21" customHeight="1" x14ac:dyDescent="0.15">
      <c r="A39" s="89" t="s">
        <v>47</v>
      </c>
      <c r="B39" s="89"/>
      <c r="C39" s="89"/>
      <c r="D39" s="89"/>
    </row>
    <row r="40" spans="1:4" s="4" customFormat="1" ht="11.25" customHeight="1" thickBot="1" x14ac:dyDescent="0.2">
      <c r="A40" s="1"/>
      <c r="B40" s="1"/>
      <c r="C40" s="1"/>
      <c r="D40" s="1"/>
    </row>
    <row r="41" spans="1:4" s="4" customFormat="1" ht="23.5" customHeight="1" x14ac:dyDescent="0.15">
      <c r="A41" s="82" t="s">
        <v>17</v>
      </c>
      <c r="B41" s="83"/>
      <c r="C41" s="56" t="s">
        <v>32</v>
      </c>
      <c r="D41" s="54" t="s">
        <v>33</v>
      </c>
    </row>
    <row r="42" spans="1:4" s="4" customFormat="1" ht="18" customHeight="1" thickBot="1" x14ac:dyDescent="0.2">
      <c r="A42" s="84"/>
      <c r="B42" s="85"/>
      <c r="C42" s="57" t="s">
        <v>49</v>
      </c>
      <c r="D42" s="55" t="s">
        <v>50</v>
      </c>
    </row>
    <row r="43" spans="1:4" s="4" customFormat="1" ht="12" customHeight="1" x14ac:dyDescent="0.15">
      <c r="A43" s="46"/>
      <c r="C43" s="13"/>
      <c r="D43" s="13"/>
    </row>
    <row r="44" spans="1:4" s="4" customFormat="1" ht="21" customHeight="1" x14ac:dyDescent="0.15">
      <c r="A44" s="41" t="s">
        <v>18</v>
      </c>
      <c r="B44" s="14"/>
      <c r="C44" s="6">
        <v>1084785</v>
      </c>
      <c r="D44" s="6">
        <v>1141194</v>
      </c>
    </row>
    <row r="45" spans="1:4" s="4" customFormat="1" ht="21" customHeight="1" x14ac:dyDescent="0.15">
      <c r="A45" s="35" t="s">
        <v>19</v>
      </c>
      <c r="B45" s="15"/>
      <c r="C45" s="6">
        <v>1101057</v>
      </c>
      <c r="D45" s="6">
        <v>1158315</v>
      </c>
    </row>
    <row r="46" spans="1:4" s="4" customFormat="1" ht="21" customHeight="1" x14ac:dyDescent="0.15">
      <c r="A46" s="42" t="s">
        <v>30</v>
      </c>
      <c r="B46" s="15"/>
      <c r="C46" s="6">
        <v>1117572</v>
      </c>
      <c r="D46" s="6">
        <v>1175685</v>
      </c>
    </row>
    <row r="47" spans="1:4" s="4" customFormat="1" ht="21" customHeight="1" x14ac:dyDescent="0.15">
      <c r="A47" s="42"/>
      <c r="B47" s="15"/>
      <c r="C47" s="6">
        <v>1134342</v>
      </c>
      <c r="D47" s="6">
        <v>1193328</v>
      </c>
    </row>
    <row r="48" spans="1:4" s="4" customFormat="1" ht="21" customHeight="1" x14ac:dyDescent="0.15">
      <c r="A48" s="43"/>
      <c r="B48" s="16"/>
      <c r="C48" s="6">
        <v>1151358</v>
      </c>
      <c r="D48" s="6">
        <v>1211229</v>
      </c>
    </row>
    <row r="49" spans="1:4" s="4" customFormat="1" ht="21" customHeight="1" x14ac:dyDescent="0.15">
      <c r="A49" s="43"/>
      <c r="B49" s="16"/>
      <c r="C49" s="6">
        <v>1168629</v>
      </c>
      <c r="D49" s="6">
        <v>1229397</v>
      </c>
    </row>
    <row r="50" spans="1:4" s="4" customFormat="1" ht="21" customHeight="1" x14ac:dyDescent="0.15">
      <c r="A50" s="43"/>
      <c r="B50" s="16"/>
      <c r="C50" s="6">
        <v>1186161</v>
      </c>
      <c r="D50" s="6">
        <v>1247838</v>
      </c>
    </row>
    <row r="51" spans="1:4" s="4" customFormat="1" ht="21" customHeight="1" x14ac:dyDescent="0.15">
      <c r="A51" s="43"/>
      <c r="B51" s="16"/>
      <c r="C51" s="6">
        <v>1203963</v>
      </c>
      <c r="D51" s="6">
        <v>1266567</v>
      </c>
    </row>
    <row r="52" spans="1:4" s="4" customFormat="1" ht="21" customHeight="1" x14ac:dyDescent="0.15">
      <c r="A52" s="44"/>
      <c r="B52" s="17"/>
      <c r="C52" s="6">
        <v>1222011</v>
      </c>
      <c r="D52" s="6">
        <v>1285557</v>
      </c>
    </row>
    <row r="53" spans="1:4" s="4" customFormat="1" ht="21" customHeight="1" x14ac:dyDescent="0.15">
      <c r="A53" s="46"/>
      <c r="C53" s="13"/>
      <c r="D53" s="13"/>
    </row>
    <row r="54" spans="1:4" s="4" customFormat="1" ht="21" customHeight="1" x14ac:dyDescent="0.15">
      <c r="A54" s="41" t="s">
        <v>21</v>
      </c>
      <c r="B54" s="18"/>
      <c r="C54" s="6">
        <v>1410552</v>
      </c>
      <c r="D54" s="6">
        <v>1483899</v>
      </c>
    </row>
    <row r="55" spans="1:4" s="4" customFormat="1" ht="21" customHeight="1" x14ac:dyDescent="0.15">
      <c r="A55" s="42" t="s">
        <v>31</v>
      </c>
      <c r="B55" s="16"/>
      <c r="C55" s="6">
        <v>1431708</v>
      </c>
      <c r="D55" s="6">
        <v>1506156</v>
      </c>
    </row>
    <row r="56" spans="1:4" s="4" customFormat="1" ht="21" customHeight="1" x14ac:dyDescent="0.15">
      <c r="A56" s="42" t="s">
        <v>0</v>
      </c>
      <c r="B56" s="16"/>
      <c r="C56" s="6">
        <v>1453191</v>
      </c>
      <c r="D56" s="6">
        <v>1528755</v>
      </c>
    </row>
    <row r="57" spans="1:4" s="4" customFormat="1" ht="21" customHeight="1" x14ac:dyDescent="0.15">
      <c r="A57" s="43"/>
      <c r="B57" s="16"/>
      <c r="C57" s="6">
        <v>1474992</v>
      </c>
      <c r="D57" s="6">
        <v>1551693</v>
      </c>
    </row>
    <row r="58" spans="1:4" s="4" customFormat="1" ht="21" customHeight="1" x14ac:dyDescent="0.15">
      <c r="A58" s="43"/>
      <c r="B58" s="16"/>
      <c r="C58" s="6">
        <v>1497117</v>
      </c>
      <c r="D58" s="6">
        <v>1574967</v>
      </c>
    </row>
    <row r="59" spans="1:4" s="4" customFormat="1" ht="21" customHeight="1" x14ac:dyDescent="0.15">
      <c r="A59" s="43"/>
      <c r="B59" s="16"/>
      <c r="C59" s="6">
        <v>1519575</v>
      </c>
      <c r="D59" s="6">
        <v>1598595</v>
      </c>
    </row>
    <row r="60" spans="1:4" s="4" customFormat="1" ht="21" customHeight="1" x14ac:dyDescent="0.15">
      <c r="A60" s="43"/>
      <c r="B60" s="16"/>
      <c r="C60" s="6">
        <v>1542366</v>
      </c>
      <c r="D60" s="6">
        <v>1622571</v>
      </c>
    </row>
    <row r="61" spans="1:4" s="4" customFormat="1" ht="21" customHeight="1" x14ac:dyDescent="0.15">
      <c r="A61" s="43"/>
      <c r="B61" s="16"/>
      <c r="C61" s="6">
        <v>1565502</v>
      </c>
      <c r="D61" s="6">
        <v>1646910</v>
      </c>
    </row>
    <row r="62" spans="1:4" s="4" customFormat="1" ht="21" customHeight="1" x14ac:dyDescent="0.15">
      <c r="A62" s="44"/>
      <c r="B62" s="17"/>
      <c r="C62" s="6">
        <v>1588989</v>
      </c>
      <c r="D62" s="6">
        <v>1671615</v>
      </c>
    </row>
    <row r="63" spans="1:4" x14ac:dyDescent="0.15">
      <c r="A63" s="47"/>
    </row>
    <row r="64" spans="1:4" x14ac:dyDescent="0.15">
      <c r="A64" s="47"/>
    </row>
    <row r="65" spans="1:1" x14ac:dyDescent="0.15">
      <c r="A65" s="47"/>
    </row>
    <row r="66" spans="1:1" x14ac:dyDescent="0.15">
      <c r="A66" s="47"/>
    </row>
    <row r="67" spans="1:1" x14ac:dyDescent="0.15">
      <c r="A67" s="47"/>
    </row>
    <row r="68" spans="1:1" x14ac:dyDescent="0.15">
      <c r="A68" s="47"/>
    </row>
    <row r="69" spans="1:1" x14ac:dyDescent="0.15">
      <c r="A69" s="47"/>
    </row>
    <row r="70" spans="1:1" x14ac:dyDescent="0.15">
      <c r="A70" s="47"/>
    </row>
    <row r="71" spans="1:1" x14ac:dyDescent="0.15">
      <c r="A71" s="47"/>
    </row>
    <row r="72" spans="1:1" x14ac:dyDescent="0.15">
      <c r="A72" s="47"/>
    </row>
    <row r="73" spans="1:1" x14ac:dyDescent="0.15">
      <c r="A73" s="47"/>
    </row>
    <row r="74" spans="1:1" x14ac:dyDescent="0.15">
      <c r="A74" s="47"/>
    </row>
    <row r="75" spans="1:1" x14ac:dyDescent="0.15">
      <c r="A75" s="47"/>
    </row>
    <row r="76" spans="1:1" x14ac:dyDescent="0.15">
      <c r="A76" s="47"/>
    </row>
    <row r="77" spans="1:1" x14ac:dyDescent="0.15">
      <c r="A77" s="47"/>
    </row>
    <row r="78" spans="1:1" x14ac:dyDescent="0.15">
      <c r="A78" s="47"/>
    </row>
    <row r="79" spans="1:1" x14ac:dyDescent="0.15">
      <c r="A79" s="47"/>
    </row>
    <row r="80" spans="1:1" x14ac:dyDescent="0.15">
      <c r="A80" s="47"/>
    </row>
    <row r="81" spans="1:1" x14ac:dyDescent="0.15">
      <c r="A81" s="47"/>
    </row>
    <row r="82" spans="1:1" x14ac:dyDescent="0.15">
      <c r="A82" s="47"/>
    </row>
    <row r="83" spans="1:1" x14ac:dyDescent="0.15">
      <c r="A83" s="47"/>
    </row>
    <row r="84" spans="1:1" x14ac:dyDescent="0.15">
      <c r="A84" s="47"/>
    </row>
  </sheetData>
  <mergeCells count="7">
    <mergeCell ref="A41:B42"/>
    <mergeCell ref="A9:B10"/>
    <mergeCell ref="A39:D39"/>
    <mergeCell ref="A1:D1"/>
    <mergeCell ref="A3:D3"/>
    <mergeCell ref="A5:D5"/>
    <mergeCell ref="A7:D7"/>
  </mergeCells>
  <phoneticPr fontId="10" type="noConversion"/>
  <pageMargins left="0.55118110236220474" right="0.55118110236220474" top="0.39370078740157483" bottom="0.39370078740157483" header="0.51181102362204722" footer="0.51181102362204722"/>
  <pageSetup scale="96" orientation="portrait" r:id="rId1"/>
  <headerFooter alignWithMargins="0">
    <oddHeader>&amp;C&amp;P</oddHeader>
  </headerFooter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Scales (PS) {A}</vt:lpstr>
      <vt:lpstr>Tr key PS - F-time {B}</vt:lpstr>
      <vt:lpstr>Tr key PS - 3-8th ({C}</vt:lpstr>
      <vt:lpstr>Tr key PS - 5-8th {D}</vt:lpstr>
      <vt:lpstr>Tr key PS- 6-8th {E}</vt:lpstr>
      <vt:lpstr>'Tr key PS - 3-8th ({C}'!Print_Area</vt:lpstr>
      <vt:lpstr>'Tr key PS - 5-8th {D}'!Print_Area</vt:lpstr>
      <vt:lpstr>'Tr key PS - F-time {B}'!Print_Area</vt:lpstr>
      <vt:lpstr>'Tr key PS- 6-8th {E}'!Print_Area</vt:lpstr>
    </vt:vector>
  </TitlesOfParts>
  <Company>DPSA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dpsa</dc:creator>
  <cp:lastModifiedBy>Microsoft Office User</cp:lastModifiedBy>
  <cp:lastPrinted>2019-05-13T09:51:15Z</cp:lastPrinted>
  <dcterms:created xsi:type="dcterms:W3CDTF">2001-10-29T12:35:46Z</dcterms:created>
  <dcterms:modified xsi:type="dcterms:W3CDTF">2020-01-21T08:54:55Z</dcterms:modified>
</cp:coreProperties>
</file>